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Split Sheet" sheetId="1" state="visible" r:id="rId1"/>
  </sheets>
  <definedNames/>
  <calcPr calcId="124519" fullCalcOnLoad="1" refMode="A1" iterate="0" iterateCount="100" iterateDelta="0.0001"/>
</workbook>
</file>

<file path=xl/styles.xml><?xml version="1.0" encoding="utf-8"?>
<styleSheet xmlns="http://schemas.openxmlformats.org/spreadsheetml/2006/main">
  <numFmts count="1">
    <numFmt numFmtId="164" formatCode="0.0%"/>
  </numFmts>
  <fonts count="20">
    <font>
      <name val="Calibri"/>
      <charset val="1"/>
      <family val="2"/>
      <color theme="1"/>
      <sz val="11"/>
    </font>
    <font>
      <name val="Arial"/>
      <family val="0"/>
      <sz val="10"/>
    </font>
    <font>
      <name val="Arial"/>
      <family val="0"/>
      <sz val="10"/>
    </font>
    <font>
      <name val="Arial"/>
      <family val="0"/>
      <sz val="10"/>
    </font>
    <font>
      <name val="Arial"/>
      <charset val="1"/>
      <family val="0"/>
      <b val="1"/>
      <color rgb="FFFFFFFF"/>
      <sz val="16"/>
    </font>
    <font>
      <name val="Arial"/>
      <charset val="1"/>
      <family val="0"/>
      <i val="1"/>
      <color rgb="FFFFFFFF"/>
      <sz val="11"/>
    </font>
    <font>
      <name val="Arial"/>
      <charset val="1"/>
      <family val="0"/>
      <b val="1"/>
      <color rgb="FFFFFFFF"/>
      <sz val="12"/>
    </font>
    <font>
      <name val="Arial"/>
      <charset val="1"/>
      <family val="0"/>
      <b val="1"/>
      <color rgb="FF000000"/>
      <sz val="10"/>
    </font>
    <font>
      <name val="Arial"/>
      <charset val="1"/>
      <family val="0"/>
      <color rgb="FF000000"/>
      <sz val="10"/>
    </font>
    <font>
      <name val="Arial"/>
      <charset val="1"/>
      <family val="0"/>
      <b val="1"/>
      <sz val="10"/>
    </font>
    <font>
      <name val="Arial"/>
      <charset val="1"/>
      <family val="0"/>
      <sz val="10"/>
    </font>
    <font>
      <name val="Arial"/>
      <charset val="1"/>
      <family val="0"/>
      <i val="1"/>
      <color rgb="FF000000"/>
      <sz val="9"/>
    </font>
    <font>
      <name val="Arial"/>
      <charset val="1"/>
      <family val="0"/>
      <b val="1"/>
      <color rgb="FF0000FF"/>
      <sz val="10"/>
    </font>
    <font>
      <name val="Arial"/>
      <charset val="1"/>
      <family val="0"/>
      <b val="1"/>
      <color rgb="FFFFFFFF"/>
      <sz val="10"/>
    </font>
    <font>
      <name val="Arial"/>
      <charset val="1"/>
      <family val="0"/>
      <i val="1"/>
      <color rgb="FF808080"/>
      <sz val="9"/>
    </font>
    <font>
      <name val="Arial"/>
      <charset val="1"/>
      <family val="0"/>
      <color rgb="FF000000"/>
      <sz val="9"/>
    </font>
    <font>
      <name val="Arial"/>
      <charset val="1"/>
      <family val="0"/>
      <i val="1"/>
      <color rgb="FF808080"/>
      <sz val="8"/>
    </font>
    <font>
      <i val="1"/>
      <sz val="9"/>
    </font>
    <font>
      <name val="Arial"/>
      <b val="1"/>
      <sz val="10"/>
    </font>
    <font>
      <b val="1"/>
    </font>
  </fonts>
  <fills count="6">
    <fill>
      <patternFill/>
    </fill>
    <fill>
      <patternFill patternType="gray125"/>
    </fill>
    <fill>
      <patternFill patternType="solid">
        <fgColor rgb="FF1F2A44"/>
        <bgColor rgb="FF003366"/>
      </patternFill>
    </fill>
    <fill>
      <patternFill patternType="solid">
        <fgColor rgb="FFF2F2F2"/>
        <bgColor rgb="FFFFFFFF"/>
      </patternFill>
    </fill>
    <fill>
      <patternFill patternType="solid">
        <fgColor rgb="FFD9D9D9"/>
        <bgColor rgb="FFC6EFCE"/>
      </patternFill>
    </fill>
    <fill>
      <patternFill patternType="solid">
        <fgColor rgb="FFC9A227"/>
        <bgColor rgb="FF99CC00"/>
      </patternFill>
    </fill>
  </fills>
  <borders count="6">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diagonal/>
    </border>
    <border>
      <left/>
      <right style="thin">
        <color rgb="FFBFBFBF"/>
      </right>
      <top style="thin">
        <color rgb="FFBFBFBF"/>
      </top>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48">
    <xf numFmtId="0" fontId="0" fillId="0" borderId="0" applyAlignment="1" pivotButton="0" quotePrefix="0" xfId="0">
      <alignment horizontal="general" vertical="bottom"/>
    </xf>
    <xf numFmtId="0" fontId="0" fillId="0" borderId="0" applyAlignment="1" pivotButton="0" quotePrefix="0" xfId="0">
      <alignment horizontal="general" vertical="bottom"/>
    </xf>
    <xf numFmtId="0" fontId="4" fillId="2" borderId="1" applyAlignment="1" pivotButton="0" quotePrefix="0" xfId="0">
      <alignment horizontal="general" vertical="center"/>
    </xf>
    <xf numFmtId="0" fontId="5" fillId="2" borderId="1" applyAlignment="1" pivotButton="0" quotePrefix="0" xfId="0">
      <alignment horizontal="general" vertical="center"/>
    </xf>
    <xf numFmtId="0" fontId="6" fillId="2" borderId="1" applyAlignment="1" pivotButton="0" quotePrefix="0" xfId="0">
      <alignment horizontal="general" vertical="center"/>
    </xf>
    <xf numFmtId="0" fontId="7" fillId="3" borderId="1" applyAlignment="1" pivotButton="0" quotePrefix="0" xfId="0">
      <alignment horizontal="general" vertical="center"/>
    </xf>
    <xf numFmtId="0" fontId="8" fillId="0" borderId="1" applyAlignment="1" pivotButton="0" quotePrefix="0" xfId="0">
      <alignment horizontal="general" vertical="center"/>
    </xf>
    <xf numFmtId="0" fontId="9" fillId="3" borderId="1" applyAlignment="1" pivotButton="0" quotePrefix="0" xfId="0">
      <alignment horizontal="general" vertical="center"/>
    </xf>
    <xf numFmtId="0" fontId="10" fillId="0" borderId="1" applyAlignment="1" pivotButton="0" quotePrefix="0" xfId="0">
      <alignment horizontal="general" vertical="bottom"/>
    </xf>
    <xf numFmtId="0" fontId="7" fillId="4" borderId="1" applyAlignment="1" pivotButton="0" quotePrefix="0" xfId="0">
      <alignment horizontal="center" vertical="center" wrapText="1"/>
    </xf>
    <xf numFmtId="0" fontId="8" fillId="0" borderId="1" applyAlignment="1" pivotButton="0" quotePrefix="0" xfId="0">
      <alignment horizontal="center" vertical="bottom"/>
    </xf>
    <xf numFmtId="0" fontId="8" fillId="0" borderId="1" applyAlignment="1" pivotButton="0" quotePrefix="0" xfId="0">
      <alignment horizontal="general" vertical="bottom"/>
    </xf>
    <xf numFmtId="0" fontId="11" fillId="0" borderId="0" applyAlignment="1" pivotButton="0" quotePrefix="0" xfId="0">
      <alignment horizontal="general" vertical="center"/>
    </xf>
    <xf numFmtId="164" fontId="8" fillId="0" borderId="1" applyAlignment="1" pivotButton="0" quotePrefix="0" xfId="0">
      <alignment horizontal="general" vertical="center"/>
    </xf>
    <xf numFmtId="0" fontId="7" fillId="0" borderId="1" applyAlignment="1" pivotButton="0" quotePrefix="0" xfId="0">
      <alignment horizontal="general" vertical="center"/>
    </xf>
    <xf numFmtId="164" fontId="7" fillId="0" borderId="1" applyAlignment="1" pivotButton="0" quotePrefix="0" xfId="0">
      <alignment horizontal="general" vertical="center"/>
    </xf>
    <xf numFmtId="164" fontId="12" fillId="0" borderId="1" applyAlignment="1" pivotButton="0" quotePrefix="0" xfId="0">
      <alignment horizontal="general" vertical="center"/>
    </xf>
    <xf numFmtId="0" fontId="13" fillId="5" borderId="1" applyAlignment="1" pivotButton="0" quotePrefix="0" xfId="0">
      <alignment horizontal="general" vertical="center"/>
    </xf>
    <xf numFmtId="0" fontId="14" fillId="0" borderId="1" applyAlignment="1" pivotButton="0" quotePrefix="0" xfId="0">
      <alignment horizontal="center" vertical="bottom"/>
    </xf>
    <xf numFmtId="0" fontId="15" fillId="0" borderId="1" applyAlignment="1" pivotButton="0" quotePrefix="0" xfId="0">
      <alignment horizontal="general" vertical="center"/>
    </xf>
    <xf numFmtId="0" fontId="16" fillId="0" borderId="0" applyAlignment="1" pivotButton="0" quotePrefix="0" xfId="0">
      <alignment horizontal="general" vertical="center"/>
    </xf>
    <xf numFmtId="0" fontId="0" fillId="0" borderId="0" applyAlignment="1" pivotButton="0" quotePrefix="0" xfId="0">
      <alignment horizontal="general" vertical="bottom"/>
    </xf>
    <xf numFmtId="0" fontId="0" fillId="0" borderId="0" pivotButton="0" quotePrefix="0" xfId="0"/>
    <xf numFmtId="0" fontId="4" fillId="2" borderId="1" applyAlignment="1" pivotButton="0" quotePrefix="0" xfId="0">
      <alignment horizontal="general" vertical="center"/>
    </xf>
    <xf numFmtId="0" fontId="0" fillId="0" borderId="4" pivotButton="0" quotePrefix="0" xfId="0"/>
    <xf numFmtId="0" fontId="0" fillId="0" borderId="5" pivotButton="0" quotePrefix="0" xfId="0"/>
    <xf numFmtId="0" fontId="5" fillId="2" borderId="1" applyAlignment="1" pivotButton="0" quotePrefix="0" xfId="0">
      <alignment horizontal="general" vertical="center"/>
    </xf>
    <xf numFmtId="0" fontId="17" fillId="0" borderId="0" pivotButton="0" quotePrefix="0" xfId="0"/>
    <xf numFmtId="0" fontId="6" fillId="2" borderId="1" applyAlignment="1" pivotButton="0" quotePrefix="0" xfId="0">
      <alignment horizontal="general" vertical="center"/>
    </xf>
    <xf numFmtId="0" fontId="7" fillId="3" borderId="1" applyAlignment="1" pivotButton="0" quotePrefix="0" xfId="0">
      <alignment horizontal="general" vertical="center"/>
    </xf>
    <xf numFmtId="0" fontId="8" fillId="0" borderId="1" applyAlignment="1" pivotButton="0" quotePrefix="0" xfId="0">
      <alignment horizontal="general" vertical="center"/>
    </xf>
    <xf numFmtId="0" fontId="9" fillId="3" borderId="1" applyAlignment="1" pivotButton="0" quotePrefix="0" xfId="0">
      <alignment horizontal="general" vertical="center"/>
    </xf>
    <xf numFmtId="0" fontId="18" fillId="0" borderId="0" pivotButton="0" quotePrefix="0" xfId="0"/>
    <xf numFmtId="0" fontId="10" fillId="0" borderId="1" applyAlignment="1" pivotButton="0" quotePrefix="0" xfId="0">
      <alignment horizontal="general" vertical="bottom"/>
    </xf>
    <xf numFmtId="0" fontId="7" fillId="4" borderId="1" applyAlignment="1" pivotButton="0" quotePrefix="0" xfId="0">
      <alignment horizontal="center" vertical="center" wrapText="1"/>
    </xf>
    <xf numFmtId="0" fontId="8" fillId="0" borderId="1" applyAlignment="1" pivotButton="0" quotePrefix="0" xfId="0">
      <alignment horizontal="center" vertical="bottom"/>
    </xf>
    <xf numFmtId="0" fontId="8" fillId="0" borderId="1" applyAlignment="1" pivotButton="0" quotePrefix="0" xfId="0">
      <alignment horizontal="general" vertical="bottom"/>
    </xf>
    <xf numFmtId="0" fontId="11" fillId="0" borderId="0" applyAlignment="1" pivotButton="0" quotePrefix="0" xfId="0">
      <alignment horizontal="general" vertical="center"/>
    </xf>
    <xf numFmtId="164" fontId="8" fillId="0" borderId="1" applyAlignment="1" pivotButton="0" quotePrefix="0" xfId="0">
      <alignment horizontal="general" vertical="center"/>
    </xf>
    <xf numFmtId="0" fontId="7" fillId="0" borderId="1" applyAlignment="1" pivotButton="0" quotePrefix="0" xfId="0">
      <alignment horizontal="general" vertical="center"/>
    </xf>
    <xf numFmtId="164" fontId="7" fillId="0" borderId="1" applyAlignment="1" pivotButton="0" quotePrefix="0" xfId="0">
      <alignment horizontal="general" vertical="center"/>
    </xf>
    <xf numFmtId="164" fontId="12" fillId="0" borderId="1" applyAlignment="1" pivotButton="0" quotePrefix="0" xfId="0">
      <alignment horizontal="general" vertical="center"/>
    </xf>
    <xf numFmtId="0" fontId="13" fillId="5" borderId="1" applyAlignment="1" pivotButton="0" quotePrefix="0" xfId="0">
      <alignment horizontal="general" vertical="center"/>
    </xf>
    <xf numFmtId="0" fontId="14" fillId="0" borderId="1" applyAlignment="1" pivotButton="0" quotePrefix="0" xfId="0">
      <alignment horizontal="center" vertical="bottom"/>
    </xf>
    <xf numFmtId="0" fontId="15" fillId="0" borderId="1" applyAlignment="1" pivotButton="0" quotePrefix="0" xfId="0">
      <alignment horizontal="general" vertical="center"/>
    </xf>
    <xf numFmtId="0" fontId="19" fillId="0" borderId="0" pivotButton="0" quotePrefix="0" xfId="0"/>
    <xf numFmtId="0" fontId="17" fillId="0" borderId="0" applyAlignment="1" pivotButton="0" quotePrefix="0" xfId="0">
      <alignment wrapText="1"/>
    </xf>
    <xf numFmtId="0" fontId="16" fillId="0" borderId="0" applyAlignment="1" pivotButton="0" quotePrefix="0" xfId="0">
      <alignment horizontal="general" vertical="center"/>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2">
    <dxf>
      <font>
        <color rgb="FF006100"/>
      </font>
      <fill>
        <patternFill>
          <bgColor rgb="FFC6EFCE"/>
        </patternFill>
      </fill>
    </dxf>
    <dxf>
      <font>
        <color rgb="FF9C0006"/>
      </font>
      <fill>
        <patternFill>
          <bgColor rgb="FFFFC7CE"/>
        </patternFill>
      </fill>
    </dxf>
  </dxfs>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BFBFBF"/>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9CC00"/>
      <rgbColor rgb="FFFFCC00"/>
      <rgbColor rgb="FFC9A227"/>
      <rgbColor rgb="FFFF6600"/>
      <rgbColor rgb="FF666699"/>
      <rgbColor rgb="FF969696"/>
      <rgbColor rgb="FF003366"/>
      <rgbColor rgb="FF339966"/>
      <rgbColor rgb="FF003300"/>
      <rgbColor rgb="FF333300"/>
      <rgbColor rgb="FF993300"/>
      <rgbColor rgb="FF993366"/>
      <rgbColor rgb="FF333399"/>
      <rgbColor rgb="FF1F2A44"/>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L104"/>
  <sheetViews>
    <sheetView showFormulas="0" showGridLines="0" showRowColHeaders="1" showZeros="1" rightToLeft="0" tabSelected="1" showOutlineSymbols="1" defaultGridColor="1"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30" customWidth="1" style="21" min="1" max="1"/>
    <col width="20" customWidth="1" style="21" min="2" max="2"/>
    <col width="16" customWidth="1" style="21" min="3" max="3"/>
    <col width="30" customWidth="1" style="21" min="4" max="4"/>
    <col width="16" customWidth="1" style="21" min="5" max="5"/>
    <col width="20" customWidth="1" style="21" min="6" max="6"/>
    <col width="16" customWidth="1" style="21" min="7" max="7"/>
    <col width="12" customWidth="1" style="21" min="8" max="10"/>
    <col width="26" customWidth="1" style="21" min="11" max="11"/>
    <col width="10" customWidth="1" style="21" min="12" max="12"/>
  </cols>
  <sheetData>
    <row r="1" ht="27.75" customHeight="1" s="22">
      <c r="A1" s="23" t="inlineStr">
        <is>
          <t>MULIKA STUDIOS — ARTIST ROYALTY SPLIT SHEET</t>
        </is>
      </c>
      <c r="B1" s="24" t="n"/>
      <c r="C1" s="24" t="n"/>
      <c r="D1" s="24" t="n"/>
      <c r="E1" s="24" t="n"/>
      <c r="F1" s="24" t="n"/>
      <c r="G1" s="24" t="n"/>
      <c r="H1" s="24" t="n"/>
      <c r="I1" s="24" t="n"/>
      <c r="J1" s="24" t="n"/>
      <c r="K1" s="25" t="n"/>
    </row>
    <row r="2" ht="18" customHeight="1" s="22">
      <c r="A2" s="26" t="inlineStr">
        <is>
          <t>Music Royalty Split &amp; Sharing Agreement</t>
        </is>
      </c>
      <c r="B2" s="24" t="n"/>
      <c r="C2" s="24" t="n"/>
      <c r="D2" s="24" t="n"/>
      <c r="E2" s="24" t="n"/>
      <c r="F2" s="24" t="n"/>
      <c r="G2" s="24" t="n"/>
      <c r="H2" s="24" t="n"/>
      <c r="I2" s="24" t="n"/>
      <c r="J2" s="24" t="n"/>
      <c r="K2" s="25" t="n"/>
    </row>
    <row r="3">
      <c r="A3" s="27" t="inlineStr">
        <is>
          <t>Executed under the laws of the Republic of Uganda: Copyright and Neighbouring Rights Act, Cap. 222, as amended by the Copyright and Neighbouring Rights (Amendment) Act, 2026; Electronic Transactions Act, 2011; Electronic Signatures Act, 2011.</t>
        </is>
      </c>
    </row>
    <row r="4" ht="19.5" customHeight="1" s="22">
      <c r="A4" s="28" t="inlineStr">
        <is>
          <t>TRACK &amp; SESSION INFO</t>
        </is>
      </c>
      <c r="B4" s="24" t="n"/>
      <c r="C4" s="24" t="n"/>
      <c r="D4" s="24" t="n"/>
      <c r="E4" s="24" t="n"/>
      <c r="F4" s="24" t="n"/>
      <c r="G4" s="24" t="n"/>
      <c r="H4" s="24" t="n"/>
      <c r="I4" s="24" t="n"/>
      <c r="J4" s="24" t="n"/>
      <c r="K4" s="25" t="n"/>
    </row>
    <row r="5" ht="15" customHeight="1" s="22">
      <c r="A5" s="29" t="inlineStr">
        <is>
          <t>Track Title</t>
        </is>
      </c>
      <c r="B5" s="30" t="n"/>
      <c r="C5" s="24" t="n"/>
      <c r="D5" s="24" t="n"/>
      <c r="E5" s="24" t="n"/>
      <c r="F5" s="24" t="n"/>
      <c r="G5" s="24" t="n"/>
      <c r="H5" s="24" t="n"/>
      <c r="I5" s="24" t="n"/>
      <c r="J5" s="24" t="n"/>
      <c r="K5" s="25" t="n"/>
    </row>
    <row r="6" ht="15" customHeight="1" s="22">
      <c r="A6" s="29" t="inlineStr">
        <is>
          <t>ISRC</t>
        </is>
      </c>
      <c r="B6" s="30" t="n"/>
      <c r="C6" s="29" t="inlineStr">
        <is>
          <t>ISWC</t>
        </is>
      </c>
      <c r="D6" s="30" t="n"/>
      <c r="E6" s="25" t="n"/>
    </row>
    <row r="7" ht="15" customHeight="1" s="22">
      <c r="A7" s="31" t="inlineStr">
        <is>
          <t>Session Date(s)</t>
        </is>
      </c>
      <c r="B7" s="30" t="n"/>
      <c r="C7" s="29" t="inlineStr">
        <is>
          <t>Execution Date</t>
        </is>
      </c>
      <c r="D7" s="30" t="n"/>
      <c r="E7" s="32" t="inlineStr">
        <is>
          <t>Effective Date</t>
        </is>
      </c>
    </row>
    <row r="8" ht="15" customHeight="1" s="22">
      <c r="A8" s="29" t="inlineStr">
        <is>
          <t>Version #</t>
        </is>
      </c>
      <c r="B8" s="30" t="inlineStr">
        <is>
          <t>1.0</t>
        </is>
      </c>
      <c r="C8" s="29" t="inlineStr">
        <is>
          <t>Prepared By</t>
        </is>
      </c>
      <c r="D8" s="30" t="inlineStr">
        <is>
          <t>Noah Muhumuza, Mulika Studios Ltd, Kampala</t>
        </is>
      </c>
      <c r="E8" s="32" t="inlineStr">
        <is>
          <t>Ratification of earlier arrangement? (Y/N)</t>
        </is>
      </c>
    </row>
    <row r="9" ht="15" customHeight="1" s="22">
      <c r="A9" s="31" t="inlineStr">
        <is>
          <t>Territory</t>
        </is>
      </c>
      <c r="B9" s="33" t="inlineStr">
        <is>
          <t>Worldwide</t>
        </is>
      </c>
      <c r="C9" s="31" t="inlineStr">
        <is>
          <t>Term</t>
        </is>
      </c>
      <c r="D9" s="33" t="inlineStr">
        <is>
          <t>Life of copyright</t>
        </is>
      </c>
      <c r="E9" s="32" t="inlineStr">
        <is>
          <t>Governing Law</t>
        </is>
      </c>
      <c r="F9" t="inlineStr">
        <is>
          <t>Republic of Uganda</t>
        </is>
      </c>
    </row>
    <row r="10" ht="19.5" customHeight="1" s="22">
      <c r="A10" s="28" t="inlineStr">
        <is>
          <t>STAKEHOLDER ROSTER</t>
        </is>
      </c>
      <c r="B10" s="24" t="n"/>
      <c r="C10" s="24" t="n"/>
      <c r="D10" s="24" t="n"/>
      <c r="E10" s="24" t="n"/>
      <c r="F10" s="24" t="n"/>
      <c r="G10" s="24" t="n"/>
      <c r="H10" s="24" t="n"/>
      <c r="I10" s="24" t="n"/>
      <c r="J10" s="24" t="n"/>
      <c r="K10" s="25" t="n"/>
    </row>
    <row r="11" ht="23.25" customHeight="1" s="22">
      <c r="A11" s="34" t="inlineStr">
        <is>
          <t>#</t>
        </is>
      </c>
      <c r="B11" s="34" t="inlineStr">
        <is>
          <t>Legal Name</t>
        </is>
      </c>
      <c r="C11" s="34" t="inlineStr">
        <is>
          <t>Role Type</t>
        </is>
      </c>
      <c r="D11" s="34" t="inlineStr">
        <is>
          <t>PRO Affiliation</t>
        </is>
      </c>
      <c r="E11" s="34" t="inlineStr">
        <is>
          <t>IPI / CAE #</t>
        </is>
      </c>
      <c r="F11" s="34" t="inlineStr">
        <is>
          <t>Contact (Email / Phone)</t>
        </is>
      </c>
      <c r="G11" s="34" t="inlineStr">
        <is>
          <t>Payout Method</t>
        </is>
      </c>
    </row>
    <row r="12" ht="15" customHeight="1" s="22">
      <c r="A12" s="35" t="n">
        <v>1</v>
      </c>
      <c r="B12" s="36" t="n"/>
      <c r="C12" s="36" t="n"/>
      <c r="D12" s="36" t="n"/>
      <c r="E12" s="36" t="n"/>
      <c r="F12" s="36" t="n"/>
      <c r="G12" s="36" t="n"/>
    </row>
    <row r="13" ht="15" customHeight="1" s="22">
      <c r="A13" s="35" t="n">
        <v>2</v>
      </c>
      <c r="B13" s="36" t="n"/>
      <c r="C13" s="36" t="n"/>
      <c r="D13" s="36" t="n"/>
      <c r="E13" s="36" t="n"/>
      <c r="F13" s="36" t="n"/>
      <c r="G13" s="36" t="n"/>
    </row>
    <row r="14" ht="15" customHeight="1" s="22">
      <c r="A14" s="35" t="n">
        <v>3</v>
      </c>
      <c r="B14" s="36" t="n"/>
      <c r="C14" s="36" t="n"/>
      <c r="D14" s="36" t="n"/>
      <c r="E14" s="36" t="n"/>
      <c r="F14" s="36" t="n"/>
      <c r="G14" s="36" t="n"/>
    </row>
    <row r="15" ht="15" customHeight="1" s="22">
      <c r="A15" s="35" t="n">
        <v>4</v>
      </c>
      <c r="B15" s="36" t="n"/>
      <c r="C15" s="36" t="n"/>
      <c r="D15" s="36" t="n"/>
      <c r="E15" s="36" t="n"/>
      <c r="F15" s="36" t="n"/>
      <c r="G15" s="36" t="n"/>
    </row>
    <row r="16" ht="15" customHeight="1" s="22">
      <c r="A16" s="35" t="n">
        <v>5</v>
      </c>
      <c r="B16" s="36" t="n"/>
      <c r="C16" s="36" t="n"/>
      <c r="D16" s="36" t="n"/>
      <c r="E16" s="36" t="n"/>
      <c r="F16" s="36" t="n"/>
      <c r="G16" s="36" t="n"/>
    </row>
    <row r="17" ht="15" customHeight="1" s="22">
      <c r="A17" s="35" t="n">
        <v>6</v>
      </c>
      <c r="B17" s="36" t="n"/>
      <c r="C17" s="36" t="n"/>
      <c r="D17" s="36" t="n"/>
      <c r="E17" s="36" t="n"/>
      <c r="F17" s="36" t="n"/>
      <c r="G17" s="36" t="n"/>
    </row>
    <row r="18" ht="15" customHeight="1" s="22">
      <c r="A18" s="35" t="n">
        <v>7</v>
      </c>
      <c r="B18" s="36" t="n"/>
      <c r="C18" s="36" t="n"/>
      <c r="D18" s="36" t="n"/>
      <c r="E18" s="36" t="n"/>
      <c r="F18" s="36" t="n"/>
      <c r="G18" s="36" t="n"/>
    </row>
    <row r="19" ht="15" customHeight="1" s="22">
      <c r="A19" s="35" t="n">
        <v>8</v>
      </c>
      <c r="B19" s="36" t="n"/>
      <c r="C19" s="36" t="n"/>
      <c r="D19" s="36" t="n"/>
      <c r="E19" s="36" t="n"/>
      <c r="F19" s="36" t="n"/>
      <c r="G19" s="36" t="n"/>
    </row>
    <row r="20" ht="15" customHeight="1" s="22">
      <c r="A20" s="37" t="inlineStr">
        <is>
          <t>Add rows as needed for additional contributors — every stakeholder appearing in the splits below must be listed here first.</t>
        </is>
      </c>
    </row>
    <row r="22" ht="19.5" customHeight="1" s="22">
      <c r="A22" s="28" t="inlineStr">
        <is>
          <t>1. MASTER RIGHTS SPLIT (Sound Recording)</t>
        </is>
      </c>
      <c r="B22" s="24" t="n"/>
      <c r="C22" s="24" t="n"/>
      <c r="D22" s="24" t="n"/>
      <c r="E22" s="24" t="n"/>
      <c r="F22" s="24" t="n"/>
      <c r="G22" s="24" t="n"/>
      <c r="H22" s="24" t="n"/>
      <c r="I22" s="24" t="n"/>
      <c r="J22" s="24" t="n"/>
      <c r="K22" s="25" t="n"/>
    </row>
    <row r="23" ht="15" customHeight="1" s="22">
      <c r="A23" s="34" t="inlineStr">
        <is>
          <t>Contributor</t>
        </is>
      </c>
      <c r="B23" s="34" t="inlineStr">
        <is>
          <t>Role</t>
        </is>
      </c>
      <c r="C23" s="34" t="inlineStr">
        <is>
          <t>Split %</t>
        </is>
      </c>
      <c r="D23" s="34" t="inlineStr">
        <is>
          <t>Description</t>
        </is>
      </c>
    </row>
    <row r="24" ht="15" customHeight="1" s="22">
      <c r="A24" s="36" t="n"/>
      <c r="B24" s="30">
        <f>IFERROR(VLOOKUP(A24,$B$12:$C$19,2,FALSE()),"")</f>
        <v/>
      </c>
      <c r="C24" s="38" t="n"/>
      <c r="D24" s="36" t="n"/>
    </row>
    <row r="25" ht="15" customHeight="1" s="22">
      <c r="A25" s="36" t="n"/>
      <c r="B25" s="30">
        <f>IFERROR(VLOOKUP(A25,$B$12:$C$19,2,FALSE()),"")</f>
        <v/>
      </c>
      <c r="C25" s="38" t="n"/>
      <c r="D25" s="36" t="n"/>
    </row>
    <row r="26" ht="15" customHeight="1" s="22">
      <c r="A26" s="36" t="n"/>
      <c r="B26" s="30">
        <f>IFERROR(VLOOKUP(A26,$B$12:$C$19,2,FALSE()),"")</f>
        <v/>
      </c>
      <c r="C26" s="38" t="n"/>
      <c r="D26" s="36" t="n"/>
    </row>
    <row r="27" ht="15" customHeight="1" s="22">
      <c r="A27" s="36" t="n"/>
      <c r="B27" s="30">
        <f>IFERROR(VLOOKUP(A27,$B$12:$C$19,2,FALSE()),"")</f>
        <v/>
      </c>
      <c r="C27" s="38" t="n"/>
      <c r="D27" s="36" t="n"/>
    </row>
    <row r="28" ht="15" customHeight="1" s="22">
      <c r="A28" s="36" t="n"/>
      <c r="B28" s="30">
        <f>IFERROR(VLOOKUP(A28,$B$12:$C$19,2,FALSE()),"")</f>
        <v/>
      </c>
      <c r="C28" s="38" t="n"/>
      <c r="D28" s="36" t="n"/>
    </row>
    <row r="29" ht="15" customHeight="1" s="22">
      <c r="A29" s="36" t="n"/>
      <c r="B29" s="30">
        <f>IFERROR(VLOOKUP(A29,$B$12:$C$19,2,FALSE()),"")</f>
        <v/>
      </c>
      <c r="C29" s="38" t="n"/>
      <c r="D29" s="36" t="n"/>
    </row>
    <row r="30" ht="15" customHeight="1" s="22">
      <c r="A30" s="36" t="n"/>
      <c r="B30" s="30">
        <f>IFERROR(VLOOKUP(A30,$B$12:$C$19,2,FALSE()),"")</f>
        <v/>
      </c>
      <c r="C30" s="38" t="n"/>
      <c r="D30" s="36" t="n"/>
    </row>
    <row r="31" ht="15" customHeight="1" s="22">
      <c r="A31" s="36" t="n"/>
      <c r="B31" s="30">
        <f>IFERROR(VLOOKUP(A31,$B$12:$C$19,2,FALSE()),"")</f>
        <v/>
      </c>
      <c r="C31" s="38" t="n"/>
      <c r="D31" s="36" t="n"/>
    </row>
    <row r="32" ht="15" customHeight="1" s="22">
      <c r="A32" s="39" t="inlineStr">
        <is>
          <t>Total Master Share</t>
        </is>
      </c>
      <c r="B32" s="25" t="n"/>
      <c r="C32" s="40">
        <f>SUM(C24:C31)</f>
        <v/>
      </c>
    </row>
    <row r="34" ht="19.5" customHeight="1" s="22">
      <c r="A34" s="28" t="inlineStr">
        <is>
          <t>2. PUBLISHING RIGHTS SPLIT (Composition / Musical Work)</t>
        </is>
      </c>
      <c r="B34" s="24" t="n"/>
      <c r="C34" s="24" t="n"/>
      <c r="D34" s="24" t="n"/>
      <c r="E34" s="24" t="n"/>
      <c r="F34" s="24" t="n"/>
      <c r="G34" s="24" t="n"/>
      <c r="H34" s="24" t="n"/>
      <c r="I34" s="24" t="n"/>
      <c r="J34" s="24" t="n"/>
      <c r="K34" s="25" t="n"/>
    </row>
    <row r="35" ht="15" customHeight="1" s="22">
      <c r="A35" s="29" t="inlineStr">
        <is>
          <t>Writer's Share % of Total Publishing</t>
        </is>
      </c>
      <c r="B35" s="25" t="n"/>
      <c r="C35" s="41" t="n">
        <v>0.5</v>
      </c>
      <c r="D35" s="29" t="inlineStr">
        <is>
          <t>Publisher's Share % of Total Publishing</t>
        </is>
      </c>
      <c r="E35" s="25" t="n"/>
      <c r="F35" s="40">
        <f>1-C35</f>
        <v/>
      </c>
    </row>
    <row r="37" ht="15" customHeight="1" s="22">
      <c r="A37" s="42" t="inlineStr">
        <is>
          <t>Writer's Share</t>
        </is>
      </c>
      <c r="B37" s="24" t="n"/>
      <c r="C37" s="24" t="n"/>
      <c r="D37" s="25" t="n"/>
    </row>
    <row r="38" ht="23.25" customHeight="1" s="22">
      <c r="A38" s="34" t="inlineStr">
        <is>
          <t>Beneficiary</t>
        </is>
      </c>
      <c r="B38" s="34" t="inlineStr">
        <is>
          <t>Split % of Writer's Share</t>
        </is>
      </c>
      <c r="C38" s="34" t="inlineStr">
        <is>
          <t>Split % of Total Publishing</t>
        </is>
      </c>
      <c r="D38" s="34" t="inlineStr">
        <is>
          <t>Description</t>
        </is>
      </c>
    </row>
    <row r="39" ht="15" customHeight="1" s="22">
      <c r="A39" s="36" t="n"/>
      <c r="B39" s="38" t="n"/>
      <c r="C39" s="38">
        <f>B39*$C$35</f>
        <v/>
      </c>
      <c r="D39" s="36" t="n"/>
    </row>
    <row r="40" ht="15" customHeight="1" s="22">
      <c r="A40" s="36" t="n"/>
      <c r="B40" s="38" t="n"/>
      <c r="C40" s="38">
        <f>B40*$C$35</f>
        <v/>
      </c>
      <c r="D40" s="36" t="n"/>
    </row>
    <row r="41" ht="15" customHeight="1" s="22">
      <c r="A41" s="36" t="n"/>
      <c r="B41" s="38" t="n"/>
      <c r="C41" s="38">
        <f>B41*$C$35</f>
        <v/>
      </c>
      <c r="D41" s="36" t="n"/>
    </row>
    <row r="42" ht="15" customHeight="1" s="22">
      <c r="A42" s="36" t="n"/>
      <c r="B42" s="38" t="n"/>
      <c r="C42" s="38">
        <f>B42*$C$35</f>
        <v/>
      </c>
      <c r="D42" s="36" t="n"/>
    </row>
    <row r="43" ht="15" customHeight="1" s="22">
      <c r="A43" s="36" t="n"/>
      <c r="B43" s="38" t="n"/>
      <c r="C43" s="38">
        <f>B43*$C$35</f>
        <v/>
      </c>
      <c r="D43" s="36" t="n"/>
    </row>
    <row r="44" ht="15" customHeight="1" s="22">
      <c r="A44" s="36" t="n"/>
      <c r="B44" s="38" t="n"/>
      <c r="C44" s="38">
        <f>B44*$C$35</f>
        <v/>
      </c>
      <c r="D44" s="36" t="n"/>
    </row>
    <row r="45" ht="15" customHeight="1" s="22">
      <c r="A45" s="36" t="n"/>
      <c r="B45" s="38" t="n"/>
      <c r="C45" s="38">
        <f>B45*$C$35</f>
        <v/>
      </c>
      <c r="D45" s="36" t="n"/>
    </row>
    <row r="46" ht="15" customHeight="1" s="22">
      <c r="A46" s="36" t="n"/>
      <c r="B46" s="38" t="n"/>
      <c r="C46" s="38">
        <f>B46*$C$35</f>
        <v/>
      </c>
      <c r="D46" s="36" t="n"/>
    </row>
    <row r="47" ht="15" customHeight="1" s="22">
      <c r="A47" s="39" t="inlineStr">
        <is>
          <t>Total Writer's Share</t>
        </is>
      </c>
      <c r="B47" s="40">
        <f>SUM(B39:B46)</f>
        <v/>
      </c>
      <c r="C47" s="40">
        <f>SUM(C39:C46)</f>
        <v/>
      </c>
    </row>
    <row r="49" ht="15" customHeight="1" s="22">
      <c r="A49" s="42" t="inlineStr">
        <is>
          <t>Publisher's Share</t>
        </is>
      </c>
      <c r="B49" s="24" t="n"/>
      <c r="C49" s="24" t="n"/>
      <c r="D49" s="25" t="n"/>
    </row>
    <row r="50" ht="23.25" customHeight="1" s="22">
      <c r="A50" s="34" t="inlineStr">
        <is>
          <t>Beneficiary</t>
        </is>
      </c>
      <c r="B50" s="34" t="inlineStr">
        <is>
          <t>Split % of Publisher's Share</t>
        </is>
      </c>
      <c r="C50" s="34" t="inlineStr">
        <is>
          <t>Split % of Total Publishing</t>
        </is>
      </c>
      <c r="D50" s="34" t="inlineStr">
        <is>
          <t>Description</t>
        </is>
      </c>
    </row>
    <row r="51" ht="15" customHeight="1" s="22">
      <c r="A51" s="36" t="n"/>
      <c r="B51" s="38" t="n"/>
      <c r="C51" s="38">
        <f>B51*$F$35</f>
        <v/>
      </c>
      <c r="D51" s="36" t="n"/>
    </row>
    <row r="52" ht="15" customHeight="1" s="22">
      <c r="A52" s="36" t="n"/>
      <c r="B52" s="38" t="n"/>
      <c r="C52" s="38">
        <f>B52*$F$35</f>
        <v/>
      </c>
      <c r="D52" s="36" t="n"/>
    </row>
    <row r="53" ht="15" customHeight="1" s="22">
      <c r="A53" s="36" t="n"/>
      <c r="B53" s="38" t="n"/>
      <c r="C53" s="38">
        <f>B53*$F$35</f>
        <v/>
      </c>
      <c r="D53" s="36" t="n"/>
    </row>
    <row r="54" ht="15" customHeight="1" s="22">
      <c r="A54" s="36" t="n"/>
      <c r="B54" s="38" t="n"/>
      <c r="C54" s="38">
        <f>B54*$F$35</f>
        <v/>
      </c>
      <c r="D54" s="36" t="n"/>
    </row>
    <row r="55" ht="15" customHeight="1" s="22">
      <c r="A55" s="36" t="n"/>
      <c r="B55" s="38" t="n"/>
      <c r="C55" s="38">
        <f>B55*$F$35</f>
        <v/>
      </c>
      <c r="D55" s="36" t="n"/>
    </row>
    <row r="56" ht="15" customHeight="1" s="22">
      <c r="A56" s="36" t="n"/>
      <c r="B56" s="38" t="n"/>
      <c r="C56" s="38">
        <f>B56*$F$35</f>
        <v/>
      </c>
      <c r="D56" s="36" t="n"/>
    </row>
    <row r="57" ht="15" customHeight="1" s="22">
      <c r="A57" s="36" t="n"/>
      <c r="B57" s="38" t="n"/>
      <c r="C57" s="38">
        <f>B57*$F$35</f>
        <v/>
      </c>
      <c r="D57" s="36" t="n"/>
    </row>
    <row r="58" ht="15" customHeight="1" s="22">
      <c r="A58" s="36" t="n"/>
      <c r="B58" s="38" t="n"/>
      <c r="C58" s="38">
        <f>B58*$F$35</f>
        <v/>
      </c>
      <c r="D58" s="36" t="n"/>
    </row>
    <row r="59" ht="15" customHeight="1" s="22">
      <c r="A59" s="39" t="inlineStr">
        <is>
          <t>Total Publisher's Share</t>
        </is>
      </c>
      <c r="B59" s="40">
        <f>SUM(B51:B58)</f>
        <v/>
      </c>
      <c r="C59" s="40">
        <f>SUM(C51:C58)</f>
        <v/>
      </c>
    </row>
    <row r="61" ht="19.5" customHeight="1" s="22">
      <c r="A61" s="28" t="inlineStr">
        <is>
          <t>3. SYNC &amp; NEIGHBOURING RIGHTS</t>
        </is>
      </c>
      <c r="B61" s="24" t="n"/>
      <c r="C61" s="24" t="n"/>
      <c r="D61" s="24" t="n"/>
      <c r="E61" s="24" t="n"/>
      <c r="F61" s="24" t="n"/>
      <c r="G61" s="24" t="n"/>
      <c r="H61" s="24" t="n"/>
      <c r="I61" s="24" t="n"/>
      <c r="J61" s="24" t="n"/>
      <c r="K61" s="25" t="n"/>
    </row>
    <row r="62" ht="15" customHeight="1" s="22">
      <c r="A62" s="34" t="inlineStr">
        <is>
          <t>Beneficiary</t>
        </is>
      </c>
      <c r="B62" s="34" t="inlineStr">
        <is>
          <t>Rights Type</t>
        </is>
      </c>
      <c r="C62" s="34" t="inlineStr">
        <is>
          <t>Split %</t>
        </is>
      </c>
      <c r="D62" s="34" t="inlineStr">
        <is>
          <t>Description</t>
        </is>
      </c>
    </row>
    <row r="63" ht="15" customHeight="1" s="22">
      <c r="A63" s="36" t="n"/>
      <c r="B63" s="30" t="n"/>
      <c r="C63" s="38" t="n"/>
      <c r="D63" s="36" t="n"/>
    </row>
    <row r="64" ht="15" customHeight="1" s="22">
      <c r="A64" s="36" t="n"/>
      <c r="B64" s="30" t="n"/>
      <c r="C64" s="38" t="n"/>
      <c r="D64" s="36" t="n"/>
    </row>
    <row r="65" ht="15" customHeight="1" s="22">
      <c r="A65" s="36" t="n"/>
      <c r="B65" s="30" t="n"/>
      <c r="C65" s="38" t="n"/>
      <c r="D65" s="36" t="n"/>
    </row>
    <row r="66" ht="15" customHeight="1" s="22">
      <c r="A66" s="36" t="n"/>
      <c r="B66" s="30" t="n"/>
      <c r="C66" s="38" t="n"/>
      <c r="D66" s="36" t="n"/>
    </row>
    <row r="67" ht="15" customHeight="1" s="22">
      <c r="A67" s="36" t="n"/>
      <c r="B67" s="30" t="n"/>
      <c r="C67" s="38" t="n"/>
      <c r="D67" s="36" t="n"/>
    </row>
    <row r="68" ht="15" customHeight="1" s="22">
      <c r="A68" s="36" t="n"/>
      <c r="B68" s="30" t="n"/>
      <c r="C68" s="38" t="n"/>
      <c r="D68" s="36" t="n"/>
    </row>
    <row r="69" ht="15" customHeight="1" s="22">
      <c r="A69" s="39" t="inlineStr">
        <is>
          <t>Total Sync Share</t>
        </is>
      </c>
      <c r="C69" s="40">
        <f>SUMIFS(C63:C68,B63:B68,"Sync")</f>
        <v/>
      </c>
    </row>
    <row r="70" ht="15" customHeight="1" s="22">
      <c r="A70" s="39" t="inlineStr">
        <is>
          <t>Total Neighbouring Share</t>
        </is>
      </c>
      <c r="C70" s="40">
        <f>SUMIFS(C63:C68,B63:B68,"Neighbouring")</f>
        <v/>
      </c>
    </row>
    <row r="72" ht="19.5" customHeight="1" s="22">
      <c r="A72" s="28" t="inlineStr">
        <is>
          <t>4. SAMPLE / TRADITIONAL SOURCE CLEARANCE</t>
        </is>
      </c>
      <c r="B72" s="24" t="n"/>
      <c r="C72" s="24" t="n"/>
      <c r="D72" s="24" t="n"/>
      <c r="E72" s="24" t="n"/>
      <c r="F72" s="24" t="n"/>
      <c r="G72" s="24" t="n"/>
      <c r="H72" s="24" t="n"/>
      <c r="I72" s="24" t="n"/>
      <c r="J72" s="24" t="n"/>
      <c r="K72" s="25" t="n"/>
    </row>
    <row r="73" ht="15" customHeight="1" s="22">
      <c r="A73" s="29" t="inlineStr">
        <is>
          <t>Does this track include samples, interpolations, or traditional/folk source material?</t>
        </is>
      </c>
      <c r="B73" s="24" t="n"/>
      <c r="C73" s="24" t="n"/>
      <c r="D73" s="24" t="n"/>
      <c r="E73" s="25" t="n"/>
      <c r="F73" s="39" t="inlineStr">
        <is>
          <t>No</t>
        </is>
      </c>
    </row>
    <row r="74" ht="15" customHeight="1" s="22">
      <c r="A74" s="34" t="inlineStr">
        <is>
          <t>Source / Traditional Work</t>
        </is>
      </c>
      <c r="B74" s="34" t="inlineStr">
        <is>
          <t>Cleared (Y/N)</t>
        </is>
      </c>
      <c r="C74" s="34" t="inlineStr">
        <is>
          <t>Rights Holder</t>
        </is>
      </c>
      <c r="D74" s="34" t="inlineStr">
        <is>
          <t>Terms / Fee</t>
        </is>
      </c>
      <c r="E74" s="34" t="inlineStr">
        <is>
          <t>Notes</t>
        </is>
      </c>
    </row>
    <row r="75" ht="15" customHeight="1" s="22">
      <c r="A75" s="36" t="n"/>
      <c r="B75" s="36" t="n"/>
      <c r="C75" s="36" t="n"/>
      <c r="D75" s="36" t="n"/>
      <c r="E75" s="36" t="n"/>
    </row>
    <row r="76" ht="15" customHeight="1" s="22">
      <c r="A76" s="36" t="n"/>
      <c r="B76" s="36" t="n"/>
      <c r="C76" s="36" t="n"/>
      <c r="D76" s="36" t="n"/>
      <c r="E76" s="36" t="n"/>
    </row>
    <row r="77" ht="15" customHeight="1" s="22">
      <c r="A77" s="36" t="n"/>
      <c r="B77" s="36" t="n"/>
      <c r="C77" s="36" t="n"/>
      <c r="D77" s="36" t="n"/>
      <c r="E77" s="36" t="n"/>
    </row>
    <row r="78" ht="15" customHeight="1" s="22">
      <c r="A78" s="36" t="n"/>
      <c r="B78" s="36" t="n"/>
      <c r="C78" s="36" t="n"/>
      <c r="D78" s="36" t="n"/>
      <c r="E78" s="36" t="n"/>
    </row>
    <row r="80" ht="19.5" customHeight="1" s="22">
      <c r="A80" s="28" t="inlineStr">
        <is>
          <t>5. REVENUE DISTRIBUTION MAP</t>
        </is>
      </c>
      <c r="B80" s="24" t="n"/>
      <c r="C80" s="24" t="n"/>
      <c r="D80" s="24" t="n"/>
      <c r="E80" s="24" t="n"/>
      <c r="F80" s="24" t="n"/>
      <c r="G80" s="24" t="n"/>
      <c r="H80" s="24" t="n"/>
      <c r="I80" s="24" t="n"/>
      <c r="J80" s="24" t="n"/>
      <c r="K80" s="24" t="n"/>
      <c r="L80" s="25" t="n"/>
    </row>
    <row r="81" ht="15" customHeight="1" s="22">
      <c r="A81" s="37" t="inlineStr">
        <is>
          <t>Auto-calculated from the splits above based on rights category. Do not hand-edit stakeholder % cells except in the Custom row.</t>
        </is>
      </c>
    </row>
    <row r="82" ht="23.25" customHeight="1" s="22">
      <c r="A82" s="34" t="inlineStr">
        <is>
          <t>Revenue Source</t>
        </is>
      </c>
      <c r="B82" s="34" t="inlineStr">
        <is>
          <t>Rights Category</t>
        </is>
      </c>
      <c r="C82" s="34">
        <f>IFERROR(IF(B12="","",B12),"")</f>
        <v/>
      </c>
      <c r="D82" s="34">
        <f>IFERROR(IF(B13="","",B13),"")</f>
        <v/>
      </c>
      <c r="E82" s="34">
        <f>IFERROR(IF(B14="","",B14),"")</f>
        <v/>
      </c>
      <c r="F82" s="34">
        <f>IFERROR(IF(B15="","",B15),"")</f>
        <v/>
      </c>
      <c r="G82" s="34">
        <f>IFERROR(IF(B16="","",B16),"")</f>
        <v/>
      </c>
      <c r="H82" s="34">
        <f>IFERROR(IF(B17="","",B17),"")</f>
        <v/>
      </c>
      <c r="I82" s="34">
        <f>IFERROR(IF(B18="","",B18),"")</f>
        <v/>
      </c>
      <c r="J82" s="34">
        <f>IFERROR(IF(B19="","",B19),"")</f>
        <v/>
      </c>
      <c r="K82" s="34" t="inlineStr">
        <is>
          <t>Notes / Payout Mechanism</t>
        </is>
      </c>
    </row>
    <row r="83" ht="15" customHeight="1" s="22">
      <c r="A83" s="30" t="inlineStr">
        <is>
          <t>Digital Streaming (Spotify/Apple, etc.)</t>
        </is>
      </c>
      <c r="B83" s="43" t="inlineStr">
        <is>
          <t>Master</t>
        </is>
      </c>
      <c r="C83" s="38">
        <f>IF(C$82="","",IF($B83="Master",SUMIFS($C$24:$C$31,$A$24:$A$31,C$82),IF($B83="Writer",SUMIFS($C$39:$C$46,$A$39:$A$46,C$82),IF($B83="Publisher",SUMIFS($C$51:$C$58,$A$51:$A$58,C$82),IF($B83="PublishingTotal",SUMIFS($C$39:$C$46,$A$39:$A$46,C$82)+SUMIFS($C$51:$C$58,$A$51:$A$58,C$82),IF($B83="Sync",SUMIFS($C$63:$C$68,$A$63:$A$68,C$82,$B$63:$B$68,"Sync"),IF($B83="Neighbouring",SUMIFS($C$63:$C$68,$A$63:$A$68,C$82,$B$63:$B$68,"Neighbouring"),0)))))))</f>
        <v/>
      </c>
      <c r="D83" s="38">
        <f>IF(D$82="","",IF($B83="Master",SUMIFS($C$24:$C$31,$A$24:$A$31,D$82),IF($B83="Writer",SUMIFS($C$39:$C$46,$A$39:$A$46,D$82),IF($B83="Publisher",SUMIFS($C$51:$C$58,$A$51:$A$58,D$82),IF($B83="PublishingTotal",SUMIFS($C$39:$C$46,$A$39:$A$46,D$82)+SUMIFS($C$51:$C$58,$A$51:$A$58,D$82),IF($B83="Sync",SUMIFS($C$63:$C$68,$A$63:$A$68,D$82,$B$63:$B$68,"Sync"),IF($B83="Neighbouring",SUMIFS($C$63:$C$68,$A$63:$A$68,D$82,$B$63:$B$68,"Neighbouring"),0)))))))</f>
        <v/>
      </c>
      <c r="E83" s="38">
        <f>IF(E$82="","",IF($B83="Master",SUMIFS($C$24:$C$31,$A$24:$A$31,E$82),IF($B83="Writer",SUMIFS($C$39:$C$46,$A$39:$A$46,E$82),IF($B83="Publisher",SUMIFS($C$51:$C$58,$A$51:$A$58,E$82),IF($B83="PublishingTotal",SUMIFS($C$39:$C$46,$A$39:$A$46,E$82)+SUMIFS($C$51:$C$58,$A$51:$A$58,E$82),IF($B83="Sync",SUMIFS($C$63:$C$68,$A$63:$A$68,E$82,$B$63:$B$68,"Sync"),IF($B83="Neighbouring",SUMIFS($C$63:$C$68,$A$63:$A$68,E$82,$B$63:$B$68,"Neighbouring"),0)))))))</f>
        <v/>
      </c>
      <c r="F83" s="38">
        <f>IF(F$82="","",IF($B83="Master",SUMIFS($C$24:$C$31,$A$24:$A$31,F$82),IF($B83="Writer",SUMIFS($C$39:$C$46,$A$39:$A$46,F$82),IF($B83="Publisher",SUMIFS($C$51:$C$58,$A$51:$A$58,F$82),IF($B83="PublishingTotal",SUMIFS($C$39:$C$46,$A$39:$A$46,F$82)+SUMIFS($C$51:$C$58,$A$51:$A$58,F$82),IF($B83="Sync",SUMIFS($C$63:$C$68,$A$63:$A$68,F$82,$B$63:$B$68,"Sync"),IF($B83="Neighbouring",SUMIFS($C$63:$C$68,$A$63:$A$68,F$82,$B$63:$B$68,"Neighbouring"),0)))))))</f>
        <v/>
      </c>
      <c r="G83" s="38">
        <f>IF(G$82="","",IF($B83="Master",SUMIFS($C$24:$C$31,$A$24:$A$31,G$82),IF($B83="Writer",SUMIFS($C$39:$C$46,$A$39:$A$46,G$82),IF($B83="Publisher",SUMIFS($C$51:$C$58,$A$51:$A$58,G$82),IF($B83="PublishingTotal",SUMIFS($C$39:$C$46,$A$39:$A$46,G$82)+SUMIFS($C$51:$C$58,$A$51:$A$58,G$82),IF($B83="Sync",SUMIFS($C$63:$C$68,$A$63:$A$68,G$82,$B$63:$B$68,"Sync"),IF($B83="Neighbouring",SUMIFS($C$63:$C$68,$A$63:$A$68,G$82,$B$63:$B$68,"Neighbouring"),0)))))))</f>
        <v/>
      </c>
      <c r="H83" s="38">
        <f>IF(H$82="","",IF($B83="Master",SUMIFS($C$24:$C$31,$A$24:$A$31,H$82),IF($B83="Writer",SUMIFS($C$39:$C$46,$A$39:$A$46,H$82),IF($B83="Publisher",SUMIFS($C$51:$C$58,$A$51:$A$58,H$82),IF($B83="PublishingTotal",SUMIFS($C$39:$C$46,$A$39:$A$46,H$82)+SUMIFS($C$51:$C$58,$A$51:$A$58,H$82),IF($B83="Sync",SUMIFS($C$63:$C$68,$A$63:$A$68,H$82,$B$63:$B$68,"Sync"),IF($B83="Neighbouring",SUMIFS($C$63:$C$68,$A$63:$A$68,H$82,$B$63:$B$68,"Neighbouring"),0)))))))</f>
        <v/>
      </c>
      <c r="I83" s="38">
        <f>IF(I$82="","",IF($B83="Master",SUMIFS($C$24:$C$31,$A$24:$A$31,I$82),IF($B83="Writer",SUMIFS($C$39:$C$46,$A$39:$A$46,I$82),IF($B83="Publisher",SUMIFS($C$51:$C$58,$A$51:$A$58,I$82),IF($B83="PublishingTotal",SUMIFS($C$39:$C$46,$A$39:$A$46,I$82)+SUMIFS($C$51:$C$58,$A$51:$A$58,I$82),IF($B83="Sync",SUMIFS($C$63:$C$68,$A$63:$A$68,I$82,$B$63:$B$68,"Sync"),IF($B83="Neighbouring",SUMIFS($C$63:$C$68,$A$63:$A$68,I$82,$B$63:$B$68,"Neighbouring"),0)))))))</f>
        <v/>
      </c>
      <c r="J83" s="38">
        <f>IF(J$82="","",IF($B83="Master",SUMIFS($C$24:$C$31,$A$24:$A$31,J$82),IF($B83="Writer",SUMIFS($C$39:$C$46,$A$39:$A$46,J$82),IF($B83="Publisher",SUMIFS($C$51:$C$58,$A$51:$A$58,J$82),IF($B83="PublishingTotal",SUMIFS($C$39:$C$46,$A$39:$A$46,J$82)+SUMIFS($C$51:$C$58,$A$51:$A$58,J$82),IF($B83="Sync",SUMIFS($C$63:$C$68,$A$63:$A$68,J$82,$B$63:$B$68,"Sync"),IF($B83="Neighbouring",SUMIFS($C$63:$C$68,$A$63:$A$68,J$82,$B$63:$B$68,"Neighbouring"),0)))))))</f>
        <v/>
      </c>
      <c r="K83" s="44" t="inlineStr">
        <is>
          <t>Paid via digital distributor per Master Rights Split</t>
        </is>
      </c>
    </row>
    <row r="84" ht="15" customHeight="1" s="22">
      <c r="A84" s="30" t="inlineStr">
        <is>
          <t>YouTube Monetization (AdSense)</t>
        </is>
      </c>
      <c r="B84" s="43" t="inlineStr">
        <is>
          <t>Master</t>
        </is>
      </c>
      <c r="C84" s="38">
        <f>IF(C$82="","",IF($B84="Master",SUMIFS($C$24:$C$31,$A$24:$A$31,C$82),IF($B84="Writer",SUMIFS($C$39:$C$46,$A$39:$A$46,C$82),IF($B84="Publisher",SUMIFS($C$51:$C$58,$A$51:$A$58,C$82),IF($B84="PublishingTotal",SUMIFS($C$39:$C$46,$A$39:$A$46,C$82)+SUMIFS($C$51:$C$58,$A$51:$A$58,C$82),IF($B84="Sync",SUMIFS($C$63:$C$68,$A$63:$A$68,C$82,$B$63:$B$68,"Sync"),IF($B84="Neighbouring",SUMIFS($C$63:$C$68,$A$63:$A$68,C$82,$B$63:$B$68,"Neighbouring"),0)))))))</f>
        <v/>
      </c>
      <c r="D84" s="38">
        <f>IF(D$82="","",IF($B84="Master",SUMIFS($C$24:$C$31,$A$24:$A$31,D$82),IF($B84="Writer",SUMIFS($C$39:$C$46,$A$39:$A$46,D$82),IF($B84="Publisher",SUMIFS($C$51:$C$58,$A$51:$A$58,D$82),IF($B84="PublishingTotal",SUMIFS($C$39:$C$46,$A$39:$A$46,D$82)+SUMIFS($C$51:$C$58,$A$51:$A$58,D$82),IF($B84="Sync",SUMIFS($C$63:$C$68,$A$63:$A$68,D$82,$B$63:$B$68,"Sync"),IF($B84="Neighbouring",SUMIFS($C$63:$C$68,$A$63:$A$68,D$82,$B$63:$B$68,"Neighbouring"),0)))))))</f>
        <v/>
      </c>
      <c r="E84" s="38">
        <f>IF(E$82="","",IF($B84="Master",SUMIFS($C$24:$C$31,$A$24:$A$31,E$82),IF($B84="Writer",SUMIFS($C$39:$C$46,$A$39:$A$46,E$82),IF($B84="Publisher",SUMIFS($C$51:$C$58,$A$51:$A$58,E$82),IF($B84="PublishingTotal",SUMIFS($C$39:$C$46,$A$39:$A$46,E$82)+SUMIFS($C$51:$C$58,$A$51:$A$58,E$82),IF($B84="Sync",SUMIFS($C$63:$C$68,$A$63:$A$68,E$82,$B$63:$B$68,"Sync"),IF($B84="Neighbouring",SUMIFS($C$63:$C$68,$A$63:$A$68,E$82,$B$63:$B$68,"Neighbouring"),0)))))))</f>
        <v/>
      </c>
      <c r="F84" s="38">
        <f>IF(F$82="","",IF($B84="Master",SUMIFS($C$24:$C$31,$A$24:$A$31,F$82),IF($B84="Writer",SUMIFS($C$39:$C$46,$A$39:$A$46,F$82),IF($B84="Publisher",SUMIFS($C$51:$C$58,$A$51:$A$58,F$82),IF($B84="PublishingTotal",SUMIFS($C$39:$C$46,$A$39:$A$46,F$82)+SUMIFS($C$51:$C$58,$A$51:$A$58,F$82),IF($B84="Sync",SUMIFS($C$63:$C$68,$A$63:$A$68,F$82,$B$63:$B$68,"Sync"),IF($B84="Neighbouring",SUMIFS($C$63:$C$68,$A$63:$A$68,F$82,$B$63:$B$68,"Neighbouring"),0)))))))</f>
        <v/>
      </c>
      <c r="G84" s="38">
        <f>IF(G$82="","",IF($B84="Master",SUMIFS($C$24:$C$31,$A$24:$A$31,G$82),IF($B84="Writer",SUMIFS($C$39:$C$46,$A$39:$A$46,G$82),IF($B84="Publisher",SUMIFS($C$51:$C$58,$A$51:$A$58,G$82),IF($B84="PublishingTotal",SUMIFS($C$39:$C$46,$A$39:$A$46,G$82)+SUMIFS($C$51:$C$58,$A$51:$A$58,G$82),IF($B84="Sync",SUMIFS($C$63:$C$68,$A$63:$A$68,G$82,$B$63:$B$68,"Sync"),IF($B84="Neighbouring",SUMIFS($C$63:$C$68,$A$63:$A$68,G$82,$B$63:$B$68,"Neighbouring"),0)))))))</f>
        <v/>
      </c>
      <c r="H84" s="38">
        <f>IF(H$82="","",IF($B84="Master",SUMIFS($C$24:$C$31,$A$24:$A$31,H$82),IF($B84="Writer",SUMIFS($C$39:$C$46,$A$39:$A$46,H$82),IF($B84="Publisher",SUMIFS($C$51:$C$58,$A$51:$A$58,H$82),IF($B84="PublishingTotal",SUMIFS($C$39:$C$46,$A$39:$A$46,H$82)+SUMIFS($C$51:$C$58,$A$51:$A$58,H$82),IF($B84="Sync",SUMIFS($C$63:$C$68,$A$63:$A$68,H$82,$B$63:$B$68,"Sync"),IF($B84="Neighbouring",SUMIFS($C$63:$C$68,$A$63:$A$68,H$82,$B$63:$B$68,"Neighbouring"),0)))))))</f>
        <v/>
      </c>
      <c r="I84" s="38">
        <f>IF(I$82="","",IF($B84="Master",SUMIFS($C$24:$C$31,$A$24:$A$31,I$82),IF($B84="Writer",SUMIFS($C$39:$C$46,$A$39:$A$46,I$82),IF($B84="Publisher",SUMIFS($C$51:$C$58,$A$51:$A$58,I$82),IF($B84="PublishingTotal",SUMIFS($C$39:$C$46,$A$39:$A$46,I$82)+SUMIFS($C$51:$C$58,$A$51:$A$58,I$82),IF($B84="Sync",SUMIFS($C$63:$C$68,$A$63:$A$68,I$82,$B$63:$B$68,"Sync"),IF($B84="Neighbouring",SUMIFS($C$63:$C$68,$A$63:$A$68,I$82,$B$63:$B$68,"Neighbouring"),0)))))))</f>
        <v/>
      </c>
      <c r="J84" s="38">
        <f>IF(J$82="","",IF($B84="Master",SUMIFS($C$24:$C$31,$A$24:$A$31,J$82),IF($B84="Writer",SUMIFS($C$39:$C$46,$A$39:$A$46,J$82),IF($B84="Publisher",SUMIFS($C$51:$C$58,$A$51:$A$58,J$82),IF($B84="PublishingTotal",SUMIFS($C$39:$C$46,$A$39:$A$46,J$82)+SUMIFS($C$51:$C$58,$A$51:$A$58,J$82),IF($B84="Sync",SUMIFS($C$63:$C$68,$A$63:$A$68,J$82,$B$63:$B$68,"Sync"),IF($B84="Neighbouring",SUMIFS($C$63:$C$68,$A$63:$A$68,J$82,$B$63:$B$68,"Neighbouring"),0)))))))</f>
        <v/>
      </c>
      <c r="K84" s="44" t="inlineStr">
        <is>
          <t>Split transparently via automated platform (MAS)</t>
        </is>
      </c>
    </row>
    <row r="85" ht="15" customHeight="1" s="22">
      <c r="A85" s="30" t="inlineStr">
        <is>
          <t>Performance Royalties (Radio/TV) — Writer's Share</t>
        </is>
      </c>
      <c r="B85" s="43" t="inlineStr">
        <is>
          <t>Writer</t>
        </is>
      </c>
      <c r="C85" s="38">
        <f>IF(C$82="","",IF($B85="Master",SUMIFS($C$24:$C$31,$A$24:$A$31,C$82),IF($B85="Writer",SUMIFS($C$39:$C$46,$A$39:$A$46,C$82),IF($B85="Publisher",SUMIFS($C$51:$C$58,$A$51:$A$58,C$82),IF($B85="PublishingTotal",SUMIFS($C$39:$C$46,$A$39:$A$46,C$82)+SUMIFS($C$51:$C$58,$A$51:$A$58,C$82),IF($B85="Sync",SUMIFS($C$63:$C$68,$A$63:$A$68,C$82,$B$63:$B$68,"Sync"),IF($B85="Neighbouring",SUMIFS($C$63:$C$68,$A$63:$A$68,C$82,$B$63:$B$68,"Neighbouring"),0)))))))</f>
        <v/>
      </c>
      <c r="D85" s="38">
        <f>IF(D$82="","",IF($B85="Master",SUMIFS($C$24:$C$31,$A$24:$A$31,D$82),IF($B85="Writer",SUMIFS($C$39:$C$46,$A$39:$A$46,D$82),IF($B85="Publisher",SUMIFS($C$51:$C$58,$A$51:$A$58,D$82),IF($B85="PublishingTotal",SUMIFS($C$39:$C$46,$A$39:$A$46,D$82)+SUMIFS($C$51:$C$58,$A$51:$A$58,D$82),IF($B85="Sync",SUMIFS($C$63:$C$68,$A$63:$A$68,D$82,$B$63:$B$68,"Sync"),IF($B85="Neighbouring",SUMIFS($C$63:$C$68,$A$63:$A$68,D$82,$B$63:$B$68,"Neighbouring"),0)))))))</f>
        <v/>
      </c>
      <c r="E85" s="38">
        <f>IF(E$82="","",IF($B85="Master",SUMIFS($C$24:$C$31,$A$24:$A$31,E$82),IF($B85="Writer",SUMIFS($C$39:$C$46,$A$39:$A$46,E$82),IF($B85="Publisher",SUMIFS($C$51:$C$58,$A$51:$A$58,E$82),IF($B85="PublishingTotal",SUMIFS($C$39:$C$46,$A$39:$A$46,E$82)+SUMIFS($C$51:$C$58,$A$51:$A$58,E$82),IF($B85="Sync",SUMIFS($C$63:$C$68,$A$63:$A$68,E$82,$B$63:$B$68,"Sync"),IF($B85="Neighbouring",SUMIFS($C$63:$C$68,$A$63:$A$68,E$82,$B$63:$B$68,"Neighbouring"),0)))))))</f>
        <v/>
      </c>
      <c r="F85" s="38">
        <f>IF(F$82="","",IF($B85="Master",SUMIFS($C$24:$C$31,$A$24:$A$31,F$82),IF($B85="Writer",SUMIFS($C$39:$C$46,$A$39:$A$46,F$82),IF($B85="Publisher",SUMIFS($C$51:$C$58,$A$51:$A$58,F$82),IF($B85="PublishingTotal",SUMIFS($C$39:$C$46,$A$39:$A$46,F$82)+SUMIFS($C$51:$C$58,$A$51:$A$58,F$82),IF($B85="Sync",SUMIFS($C$63:$C$68,$A$63:$A$68,F$82,$B$63:$B$68,"Sync"),IF($B85="Neighbouring",SUMIFS($C$63:$C$68,$A$63:$A$68,F$82,$B$63:$B$68,"Neighbouring"),0)))))))</f>
        <v/>
      </c>
      <c r="G85" s="38">
        <f>IF(G$82="","",IF($B85="Master",SUMIFS($C$24:$C$31,$A$24:$A$31,G$82),IF($B85="Writer",SUMIFS($C$39:$C$46,$A$39:$A$46,G$82),IF($B85="Publisher",SUMIFS($C$51:$C$58,$A$51:$A$58,G$82),IF($B85="PublishingTotal",SUMIFS($C$39:$C$46,$A$39:$A$46,G$82)+SUMIFS($C$51:$C$58,$A$51:$A$58,G$82),IF($B85="Sync",SUMIFS($C$63:$C$68,$A$63:$A$68,G$82,$B$63:$B$68,"Sync"),IF($B85="Neighbouring",SUMIFS($C$63:$C$68,$A$63:$A$68,G$82,$B$63:$B$68,"Neighbouring"),0)))))))</f>
        <v/>
      </c>
      <c r="H85" s="38">
        <f>IF(H$82="","",IF($B85="Master",SUMIFS($C$24:$C$31,$A$24:$A$31,H$82),IF($B85="Writer",SUMIFS($C$39:$C$46,$A$39:$A$46,H$82),IF($B85="Publisher",SUMIFS($C$51:$C$58,$A$51:$A$58,H$82),IF($B85="PublishingTotal",SUMIFS($C$39:$C$46,$A$39:$A$46,H$82)+SUMIFS($C$51:$C$58,$A$51:$A$58,H$82),IF($B85="Sync",SUMIFS($C$63:$C$68,$A$63:$A$68,H$82,$B$63:$B$68,"Sync"),IF($B85="Neighbouring",SUMIFS($C$63:$C$68,$A$63:$A$68,H$82,$B$63:$B$68,"Neighbouring"),0)))))))</f>
        <v/>
      </c>
      <c r="I85" s="38">
        <f>IF(I$82="","",IF($B85="Master",SUMIFS($C$24:$C$31,$A$24:$A$31,I$82),IF($B85="Writer",SUMIFS($C$39:$C$46,$A$39:$A$46,I$82),IF($B85="Publisher",SUMIFS($C$51:$C$58,$A$51:$A$58,I$82),IF($B85="PublishingTotal",SUMIFS($C$39:$C$46,$A$39:$A$46,I$82)+SUMIFS($C$51:$C$58,$A$51:$A$58,I$82),IF($B85="Sync",SUMIFS($C$63:$C$68,$A$63:$A$68,I$82,$B$63:$B$68,"Sync"),IF($B85="Neighbouring",SUMIFS($C$63:$C$68,$A$63:$A$68,I$82,$B$63:$B$68,"Neighbouring"),0)))))))</f>
        <v/>
      </c>
      <c r="J85" s="38">
        <f>IF(J$82="","",IF($B85="Master",SUMIFS($C$24:$C$31,$A$24:$A$31,J$82),IF($B85="Writer",SUMIFS($C$39:$C$46,$A$39:$A$46,J$82),IF($B85="Publisher",SUMIFS($C$51:$C$58,$A$51:$A$58,J$82),IF($B85="PublishingTotal",SUMIFS($C$39:$C$46,$A$39:$A$46,J$82)+SUMIFS($C$51:$C$58,$A$51:$A$58,J$82),IF($B85="Sync",SUMIFS($C$63:$C$68,$A$63:$A$68,J$82,$B$63:$B$68,"Sync"),IF($B85="Neighbouring",SUMIFS($C$63:$C$68,$A$63:$A$68,J$82,$B$63:$B$68,"Neighbouring"),0)))))))</f>
        <v/>
      </c>
      <c r="K85" s="44" t="inlineStr">
        <is>
          <t>100% paid directly by PRO (e.g. UPRS/ASCAP)</t>
        </is>
      </c>
    </row>
    <row r="86" ht="15" customHeight="1" s="22">
      <c r="A86" s="30" t="inlineStr">
        <is>
          <t>Performance Royalties (Radio/TV) — Publisher's Share</t>
        </is>
      </c>
      <c r="B86" s="43" t="inlineStr">
        <is>
          <t>Publisher</t>
        </is>
      </c>
      <c r="C86" s="38">
        <f>IF(C$82="","",IF($B86="Master",SUMIFS($C$24:$C$31,$A$24:$A$31,C$82),IF($B86="Writer",SUMIFS($C$39:$C$46,$A$39:$A$46,C$82),IF($B86="Publisher",SUMIFS($C$51:$C$58,$A$51:$A$58,C$82),IF($B86="PublishingTotal",SUMIFS($C$39:$C$46,$A$39:$A$46,C$82)+SUMIFS($C$51:$C$58,$A$51:$A$58,C$82),IF($B86="Sync",SUMIFS($C$63:$C$68,$A$63:$A$68,C$82,$B$63:$B$68,"Sync"),IF($B86="Neighbouring",SUMIFS($C$63:$C$68,$A$63:$A$68,C$82,$B$63:$B$68,"Neighbouring"),0)))))))</f>
        <v/>
      </c>
      <c r="D86" s="38">
        <f>IF(D$82="","",IF($B86="Master",SUMIFS($C$24:$C$31,$A$24:$A$31,D$82),IF($B86="Writer",SUMIFS($C$39:$C$46,$A$39:$A$46,D$82),IF($B86="Publisher",SUMIFS($C$51:$C$58,$A$51:$A$58,D$82),IF($B86="PublishingTotal",SUMIFS($C$39:$C$46,$A$39:$A$46,D$82)+SUMIFS($C$51:$C$58,$A$51:$A$58,D$82),IF($B86="Sync",SUMIFS($C$63:$C$68,$A$63:$A$68,D$82,$B$63:$B$68,"Sync"),IF($B86="Neighbouring",SUMIFS($C$63:$C$68,$A$63:$A$68,D$82,$B$63:$B$68,"Neighbouring"),0)))))))</f>
        <v/>
      </c>
      <c r="E86" s="38">
        <f>IF(E$82="","",IF($B86="Master",SUMIFS($C$24:$C$31,$A$24:$A$31,E$82),IF($B86="Writer",SUMIFS($C$39:$C$46,$A$39:$A$46,E$82),IF($B86="Publisher",SUMIFS($C$51:$C$58,$A$51:$A$58,E$82),IF($B86="PublishingTotal",SUMIFS($C$39:$C$46,$A$39:$A$46,E$82)+SUMIFS($C$51:$C$58,$A$51:$A$58,E$82),IF($B86="Sync",SUMIFS($C$63:$C$68,$A$63:$A$68,E$82,$B$63:$B$68,"Sync"),IF($B86="Neighbouring",SUMIFS($C$63:$C$68,$A$63:$A$68,E$82,$B$63:$B$68,"Neighbouring"),0)))))))</f>
        <v/>
      </c>
      <c r="F86" s="38">
        <f>IF(F$82="","",IF($B86="Master",SUMIFS($C$24:$C$31,$A$24:$A$31,F$82),IF($B86="Writer",SUMIFS($C$39:$C$46,$A$39:$A$46,F$82),IF($B86="Publisher",SUMIFS($C$51:$C$58,$A$51:$A$58,F$82),IF($B86="PublishingTotal",SUMIFS($C$39:$C$46,$A$39:$A$46,F$82)+SUMIFS($C$51:$C$58,$A$51:$A$58,F$82),IF($B86="Sync",SUMIFS($C$63:$C$68,$A$63:$A$68,F$82,$B$63:$B$68,"Sync"),IF($B86="Neighbouring",SUMIFS($C$63:$C$68,$A$63:$A$68,F$82,$B$63:$B$68,"Neighbouring"),0)))))))</f>
        <v/>
      </c>
      <c r="G86" s="38">
        <f>IF(G$82="","",IF($B86="Master",SUMIFS($C$24:$C$31,$A$24:$A$31,G$82),IF($B86="Writer",SUMIFS($C$39:$C$46,$A$39:$A$46,G$82),IF($B86="Publisher",SUMIFS($C$51:$C$58,$A$51:$A$58,G$82),IF($B86="PublishingTotal",SUMIFS($C$39:$C$46,$A$39:$A$46,G$82)+SUMIFS($C$51:$C$58,$A$51:$A$58,G$82),IF($B86="Sync",SUMIFS($C$63:$C$68,$A$63:$A$68,G$82,$B$63:$B$68,"Sync"),IF($B86="Neighbouring",SUMIFS($C$63:$C$68,$A$63:$A$68,G$82,$B$63:$B$68,"Neighbouring"),0)))))))</f>
        <v/>
      </c>
      <c r="H86" s="38">
        <f>IF(H$82="","",IF($B86="Master",SUMIFS($C$24:$C$31,$A$24:$A$31,H$82),IF($B86="Writer",SUMIFS($C$39:$C$46,$A$39:$A$46,H$82),IF($B86="Publisher",SUMIFS($C$51:$C$58,$A$51:$A$58,H$82),IF($B86="PublishingTotal",SUMIFS($C$39:$C$46,$A$39:$A$46,H$82)+SUMIFS($C$51:$C$58,$A$51:$A$58,H$82),IF($B86="Sync",SUMIFS($C$63:$C$68,$A$63:$A$68,H$82,$B$63:$B$68,"Sync"),IF($B86="Neighbouring",SUMIFS($C$63:$C$68,$A$63:$A$68,H$82,$B$63:$B$68,"Neighbouring"),0)))))))</f>
        <v/>
      </c>
      <c r="I86" s="38">
        <f>IF(I$82="","",IF($B86="Master",SUMIFS($C$24:$C$31,$A$24:$A$31,I$82),IF($B86="Writer",SUMIFS($C$39:$C$46,$A$39:$A$46,I$82),IF($B86="Publisher",SUMIFS($C$51:$C$58,$A$51:$A$58,I$82),IF($B86="PublishingTotal",SUMIFS($C$39:$C$46,$A$39:$A$46,I$82)+SUMIFS($C$51:$C$58,$A$51:$A$58,I$82),IF($B86="Sync",SUMIFS($C$63:$C$68,$A$63:$A$68,I$82,$B$63:$B$68,"Sync"),IF($B86="Neighbouring",SUMIFS($C$63:$C$68,$A$63:$A$68,I$82,$B$63:$B$68,"Neighbouring"),0)))))))</f>
        <v/>
      </c>
      <c r="J86" s="38">
        <f>IF(J$82="","",IF($B86="Master",SUMIFS($C$24:$C$31,$A$24:$A$31,J$82),IF($B86="Writer",SUMIFS($C$39:$C$46,$A$39:$A$46,J$82),IF($B86="Publisher",SUMIFS($C$51:$C$58,$A$51:$A$58,J$82),IF($B86="PublishingTotal",SUMIFS($C$39:$C$46,$A$39:$A$46,J$82)+SUMIFS($C$51:$C$58,$A$51:$A$58,J$82),IF($B86="Sync",SUMIFS($C$63:$C$68,$A$63:$A$68,J$82,$B$63:$B$68,"Sync"),IF($B86="Neighbouring",SUMIFS($C$63:$C$68,$A$63:$A$68,J$82,$B$63:$B$68,"Neighbouring"),0)))))))</f>
        <v/>
      </c>
      <c r="K86" s="44" t="inlineStr">
        <is>
          <t>Paid to Publisher / Publisher Admin account</t>
        </is>
      </c>
    </row>
    <row r="87" ht="15" customHeight="1" s="22">
      <c r="A87" s="30" t="inlineStr">
        <is>
          <t>Mechanical Royalties (Sales/Streams)</t>
        </is>
      </c>
      <c r="B87" s="43" t="inlineStr">
        <is>
          <t>PublishingTotal</t>
        </is>
      </c>
      <c r="C87" s="38">
        <f>IF(C$82="","",IF($B87="Master",SUMIFS($C$24:$C$31,$A$24:$A$31,C$82),IF($B87="Writer",SUMIFS($C$39:$C$46,$A$39:$A$46,C$82),IF($B87="Publisher",SUMIFS($C$51:$C$58,$A$51:$A$58,C$82),IF($B87="PublishingTotal",SUMIFS($C$39:$C$46,$A$39:$A$46,C$82)+SUMIFS($C$51:$C$58,$A$51:$A$58,C$82),IF($B87="Sync",SUMIFS($C$63:$C$68,$A$63:$A$68,C$82,$B$63:$B$68,"Sync"),IF($B87="Neighbouring",SUMIFS($C$63:$C$68,$A$63:$A$68,C$82,$B$63:$B$68,"Neighbouring"),0)))))))</f>
        <v/>
      </c>
      <c r="D87" s="38">
        <f>IF(D$82="","",IF($B87="Master",SUMIFS($C$24:$C$31,$A$24:$A$31,D$82),IF($B87="Writer",SUMIFS($C$39:$C$46,$A$39:$A$46,D$82),IF($B87="Publisher",SUMIFS($C$51:$C$58,$A$51:$A$58,D$82),IF($B87="PublishingTotal",SUMIFS($C$39:$C$46,$A$39:$A$46,D$82)+SUMIFS($C$51:$C$58,$A$51:$A$58,D$82),IF($B87="Sync",SUMIFS($C$63:$C$68,$A$63:$A$68,D$82,$B$63:$B$68,"Sync"),IF($B87="Neighbouring",SUMIFS($C$63:$C$68,$A$63:$A$68,D$82,$B$63:$B$68,"Neighbouring"),0)))))))</f>
        <v/>
      </c>
      <c r="E87" s="38">
        <f>IF(E$82="","",IF($B87="Master",SUMIFS($C$24:$C$31,$A$24:$A$31,E$82),IF($B87="Writer",SUMIFS($C$39:$C$46,$A$39:$A$46,E$82),IF($B87="Publisher",SUMIFS($C$51:$C$58,$A$51:$A$58,E$82),IF($B87="PublishingTotal",SUMIFS($C$39:$C$46,$A$39:$A$46,E$82)+SUMIFS($C$51:$C$58,$A$51:$A$58,E$82),IF($B87="Sync",SUMIFS($C$63:$C$68,$A$63:$A$68,E$82,$B$63:$B$68,"Sync"),IF($B87="Neighbouring",SUMIFS($C$63:$C$68,$A$63:$A$68,E$82,$B$63:$B$68,"Neighbouring"),0)))))))</f>
        <v/>
      </c>
      <c r="F87" s="38">
        <f>IF(F$82="","",IF($B87="Master",SUMIFS($C$24:$C$31,$A$24:$A$31,F$82),IF($B87="Writer",SUMIFS($C$39:$C$46,$A$39:$A$46,F$82),IF($B87="Publisher",SUMIFS($C$51:$C$58,$A$51:$A$58,F$82),IF($B87="PublishingTotal",SUMIFS($C$39:$C$46,$A$39:$A$46,F$82)+SUMIFS($C$51:$C$58,$A$51:$A$58,F$82),IF($B87="Sync",SUMIFS($C$63:$C$68,$A$63:$A$68,F$82,$B$63:$B$68,"Sync"),IF($B87="Neighbouring",SUMIFS($C$63:$C$68,$A$63:$A$68,F$82,$B$63:$B$68,"Neighbouring"),0)))))))</f>
        <v/>
      </c>
      <c r="G87" s="38">
        <f>IF(G$82="","",IF($B87="Master",SUMIFS($C$24:$C$31,$A$24:$A$31,G$82),IF($B87="Writer",SUMIFS($C$39:$C$46,$A$39:$A$46,G$82),IF($B87="Publisher",SUMIFS($C$51:$C$58,$A$51:$A$58,G$82),IF($B87="PublishingTotal",SUMIFS($C$39:$C$46,$A$39:$A$46,G$82)+SUMIFS($C$51:$C$58,$A$51:$A$58,G$82),IF($B87="Sync",SUMIFS($C$63:$C$68,$A$63:$A$68,G$82,$B$63:$B$68,"Sync"),IF($B87="Neighbouring",SUMIFS($C$63:$C$68,$A$63:$A$68,G$82,$B$63:$B$68,"Neighbouring"),0)))))))</f>
        <v/>
      </c>
      <c r="H87" s="38">
        <f>IF(H$82="","",IF($B87="Master",SUMIFS($C$24:$C$31,$A$24:$A$31,H$82),IF($B87="Writer",SUMIFS($C$39:$C$46,$A$39:$A$46,H$82),IF($B87="Publisher",SUMIFS($C$51:$C$58,$A$51:$A$58,H$82),IF($B87="PublishingTotal",SUMIFS($C$39:$C$46,$A$39:$A$46,H$82)+SUMIFS($C$51:$C$58,$A$51:$A$58,H$82),IF($B87="Sync",SUMIFS($C$63:$C$68,$A$63:$A$68,H$82,$B$63:$B$68,"Sync"),IF($B87="Neighbouring",SUMIFS($C$63:$C$68,$A$63:$A$68,H$82,$B$63:$B$68,"Neighbouring"),0)))))))</f>
        <v/>
      </c>
      <c r="I87" s="38">
        <f>IF(I$82="","",IF($B87="Master",SUMIFS($C$24:$C$31,$A$24:$A$31,I$82),IF($B87="Writer",SUMIFS($C$39:$C$46,$A$39:$A$46,I$82),IF($B87="Publisher",SUMIFS($C$51:$C$58,$A$51:$A$58,I$82),IF($B87="PublishingTotal",SUMIFS($C$39:$C$46,$A$39:$A$46,I$82)+SUMIFS($C$51:$C$58,$A$51:$A$58,I$82),IF($B87="Sync",SUMIFS($C$63:$C$68,$A$63:$A$68,I$82,$B$63:$B$68,"Sync"),IF($B87="Neighbouring",SUMIFS($C$63:$C$68,$A$63:$A$68,I$82,$B$63:$B$68,"Neighbouring"),0)))))))</f>
        <v/>
      </c>
      <c r="J87" s="38">
        <f>IF(J$82="","",IF($B87="Master",SUMIFS($C$24:$C$31,$A$24:$A$31,J$82),IF($B87="Writer",SUMIFS($C$39:$C$46,$A$39:$A$46,J$82),IF($B87="Publisher",SUMIFS($C$51:$C$58,$A$51:$A$58,J$82),IF($B87="PublishingTotal",SUMIFS($C$39:$C$46,$A$39:$A$46,J$82)+SUMIFS($C$51:$C$58,$A$51:$A$58,J$82),IF($B87="Sync",SUMIFS($C$63:$C$68,$A$63:$A$68,J$82,$B$63:$B$68,"Sync"),IF($B87="Neighbouring",SUMIFS($C$63:$C$68,$A$63:$A$68,J$82,$B$63:$B$68,"Neighbouring"),0)))))))</f>
        <v/>
      </c>
      <c r="K87" s="44" t="inlineStr">
        <is>
          <t>Paid via mechanical collection agencies</t>
        </is>
      </c>
    </row>
    <row r="88" ht="15" customHeight="1" s="22">
      <c r="A88" s="30" t="inlineStr">
        <is>
          <t>Sync Licensing Fees</t>
        </is>
      </c>
      <c r="B88" s="43" t="inlineStr">
        <is>
          <t>Sync</t>
        </is>
      </c>
      <c r="C88" s="38">
        <f>IF(C$82="","",IF($B88="Master",SUMIFS($C$24:$C$31,$A$24:$A$31,C$82),IF($B88="Writer",SUMIFS($C$39:$C$46,$A$39:$A$46,C$82),IF($B88="Publisher",SUMIFS($C$51:$C$58,$A$51:$A$58,C$82),IF($B88="PublishingTotal",SUMIFS($C$39:$C$46,$A$39:$A$46,C$82)+SUMIFS($C$51:$C$58,$A$51:$A$58,C$82),IF($B88="Sync",SUMIFS($C$63:$C$68,$A$63:$A$68,C$82,$B$63:$B$68,"Sync"),IF($B88="Neighbouring",SUMIFS($C$63:$C$68,$A$63:$A$68,C$82,$B$63:$B$68,"Neighbouring"),0)))))))</f>
        <v/>
      </c>
      <c r="D88" s="38">
        <f>IF(D$82="","",IF($B88="Master",SUMIFS($C$24:$C$31,$A$24:$A$31,D$82),IF($B88="Writer",SUMIFS($C$39:$C$46,$A$39:$A$46,D$82),IF($B88="Publisher",SUMIFS($C$51:$C$58,$A$51:$A$58,D$82),IF($B88="PublishingTotal",SUMIFS($C$39:$C$46,$A$39:$A$46,D$82)+SUMIFS($C$51:$C$58,$A$51:$A$58,D$82),IF($B88="Sync",SUMIFS($C$63:$C$68,$A$63:$A$68,D$82,$B$63:$B$68,"Sync"),IF($B88="Neighbouring",SUMIFS($C$63:$C$68,$A$63:$A$68,D$82,$B$63:$B$68,"Neighbouring"),0)))))))</f>
        <v/>
      </c>
      <c r="E88" s="38">
        <f>IF(E$82="","",IF($B88="Master",SUMIFS($C$24:$C$31,$A$24:$A$31,E$82),IF($B88="Writer",SUMIFS($C$39:$C$46,$A$39:$A$46,E$82),IF($B88="Publisher",SUMIFS($C$51:$C$58,$A$51:$A$58,E$82),IF($B88="PublishingTotal",SUMIFS($C$39:$C$46,$A$39:$A$46,E$82)+SUMIFS($C$51:$C$58,$A$51:$A$58,E$82),IF($B88="Sync",SUMIFS($C$63:$C$68,$A$63:$A$68,E$82,$B$63:$B$68,"Sync"),IF($B88="Neighbouring",SUMIFS($C$63:$C$68,$A$63:$A$68,E$82,$B$63:$B$68,"Neighbouring"),0)))))))</f>
        <v/>
      </c>
      <c r="F88" s="38">
        <f>IF(F$82="","",IF($B88="Master",SUMIFS($C$24:$C$31,$A$24:$A$31,F$82),IF($B88="Writer",SUMIFS($C$39:$C$46,$A$39:$A$46,F$82),IF($B88="Publisher",SUMIFS($C$51:$C$58,$A$51:$A$58,F$82),IF($B88="PublishingTotal",SUMIFS($C$39:$C$46,$A$39:$A$46,F$82)+SUMIFS($C$51:$C$58,$A$51:$A$58,F$82),IF($B88="Sync",SUMIFS($C$63:$C$68,$A$63:$A$68,F$82,$B$63:$B$68,"Sync"),IF($B88="Neighbouring",SUMIFS($C$63:$C$68,$A$63:$A$68,F$82,$B$63:$B$68,"Neighbouring"),0)))))))</f>
        <v/>
      </c>
      <c r="G88" s="38">
        <f>IF(G$82="","",IF($B88="Master",SUMIFS($C$24:$C$31,$A$24:$A$31,G$82),IF($B88="Writer",SUMIFS($C$39:$C$46,$A$39:$A$46,G$82),IF($B88="Publisher",SUMIFS($C$51:$C$58,$A$51:$A$58,G$82),IF($B88="PublishingTotal",SUMIFS($C$39:$C$46,$A$39:$A$46,G$82)+SUMIFS($C$51:$C$58,$A$51:$A$58,G$82),IF($B88="Sync",SUMIFS($C$63:$C$68,$A$63:$A$68,G$82,$B$63:$B$68,"Sync"),IF($B88="Neighbouring",SUMIFS($C$63:$C$68,$A$63:$A$68,G$82,$B$63:$B$68,"Neighbouring"),0)))))))</f>
        <v/>
      </c>
      <c r="H88" s="38">
        <f>IF(H$82="","",IF($B88="Master",SUMIFS($C$24:$C$31,$A$24:$A$31,H$82),IF($B88="Writer",SUMIFS($C$39:$C$46,$A$39:$A$46,H$82),IF($B88="Publisher",SUMIFS($C$51:$C$58,$A$51:$A$58,H$82),IF($B88="PublishingTotal",SUMIFS($C$39:$C$46,$A$39:$A$46,H$82)+SUMIFS($C$51:$C$58,$A$51:$A$58,H$82),IF($B88="Sync",SUMIFS($C$63:$C$68,$A$63:$A$68,H$82,$B$63:$B$68,"Sync"),IF($B88="Neighbouring",SUMIFS($C$63:$C$68,$A$63:$A$68,H$82,$B$63:$B$68,"Neighbouring"),0)))))))</f>
        <v/>
      </c>
      <c r="I88" s="38">
        <f>IF(I$82="","",IF($B88="Master",SUMIFS($C$24:$C$31,$A$24:$A$31,I$82),IF($B88="Writer",SUMIFS($C$39:$C$46,$A$39:$A$46,I$82),IF($B88="Publisher",SUMIFS($C$51:$C$58,$A$51:$A$58,I$82),IF($B88="PublishingTotal",SUMIFS($C$39:$C$46,$A$39:$A$46,I$82)+SUMIFS($C$51:$C$58,$A$51:$A$58,I$82),IF($B88="Sync",SUMIFS($C$63:$C$68,$A$63:$A$68,I$82,$B$63:$B$68,"Sync"),IF($B88="Neighbouring",SUMIFS($C$63:$C$68,$A$63:$A$68,I$82,$B$63:$B$68,"Neighbouring"),0)))))))</f>
        <v/>
      </c>
      <c r="J88" s="38">
        <f>IF(J$82="","",IF($B88="Master",SUMIFS($C$24:$C$31,$A$24:$A$31,J$82),IF($B88="Writer",SUMIFS($C$39:$C$46,$A$39:$A$46,J$82),IF($B88="Publisher",SUMIFS($C$51:$C$58,$A$51:$A$58,J$82),IF($B88="PublishingTotal",SUMIFS($C$39:$C$46,$A$39:$A$46,J$82)+SUMIFS($C$51:$C$58,$A$51:$A$58,J$82),IF($B88="Sync",SUMIFS($C$63:$C$68,$A$63:$A$68,J$82,$B$63:$B$68,"Sync"),IF($B88="Neighbouring",SUMIFS($C$63:$C$68,$A$63:$A$68,J$82,$B$63:$B$68,"Neighbouring"),0)))))))</f>
        <v/>
      </c>
      <c r="K88" s="44" t="inlineStr">
        <is>
          <t>Per sync license agreement; see Section 3</t>
        </is>
      </c>
    </row>
    <row r="89" ht="15" customHeight="1" s="22">
      <c r="A89" s="30" t="inlineStr">
        <is>
          <t>Neighbouring Rights (Broadcast Master Use)</t>
        </is>
      </c>
      <c r="B89" s="43" t="inlineStr">
        <is>
          <t>Neighbouring</t>
        </is>
      </c>
      <c r="C89" s="38">
        <f>IF(C$82="","",IF($B89="Master",SUMIFS($C$24:$C$31,$A$24:$A$31,C$82),IF($B89="Writer",SUMIFS($C$39:$C$46,$A$39:$A$46,C$82),IF($B89="Publisher",SUMIFS($C$51:$C$58,$A$51:$A$58,C$82),IF($B89="PublishingTotal",SUMIFS($C$39:$C$46,$A$39:$A$46,C$82)+SUMIFS($C$51:$C$58,$A$51:$A$58,C$82),IF($B89="Sync",SUMIFS($C$63:$C$68,$A$63:$A$68,C$82,$B$63:$B$68,"Sync"),IF($B89="Neighbouring",SUMIFS($C$63:$C$68,$A$63:$A$68,C$82,$B$63:$B$68,"Neighbouring"),0)))))))</f>
        <v/>
      </c>
      <c r="D89" s="38">
        <f>IF(D$82="","",IF($B89="Master",SUMIFS($C$24:$C$31,$A$24:$A$31,D$82),IF($B89="Writer",SUMIFS($C$39:$C$46,$A$39:$A$46,D$82),IF($B89="Publisher",SUMIFS($C$51:$C$58,$A$51:$A$58,D$82),IF($B89="PublishingTotal",SUMIFS($C$39:$C$46,$A$39:$A$46,D$82)+SUMIFS($C$51:$C$58,$A$51:$A$58,D$82),IF($B89="Sync",SUMIFS($C$63:$C$68,$A$63:$A$68,D$82,$B$63:$B$68,"Sync"),IF($B89="Neighbouring",SUMIFS($C$63:$C$68,$A$63:$A$68,D$82,$B$63:$B$68,"Neighbouring"),0)))))))</f>
        <v/>
      </c>
      <c r="E89" s="38">
        <f>IF(E$82="","",IF($B89="Master",SUMIFS($C$24:$C$31,$A$24:$A$31,E$82),IF($B89="Writer",SUMIFS($C$39:$C$46,$A$39:$A$46,E$82),IF($B89="Publisher",SUMIFS($C$51:$C$58,$A$51:$A$58,E$82),IF($B89="PublishingTotal",SUMIFS($C$39:$C$46,$A$39:$A$46,E$82)+SUMIFS($C$51:$C$58,$A$51:$A$58,E$82),IF($B89="Sync",SUMIFS($C$63:$C$68,$A$63:$A$68,E$82,$B$63:$B$68,"Sync"),IF($B89="Neighbouring",SUMIFS($C$63:$C$68,$A$63:$A$68,E$82,$B$63:$B$68,"Neighbouring"),0)))))))</f>
        <v/>
      </c>
      <c r="F89" s="38">
        <f>IF(F$82="","",IF($B89="Master",SUMIFS($C$24:$C$31,$A$24:$A$31,F$82),IF($B89="Writer",SUMIFS($C$39:$C$46,$A$39:$A$46,F$82),IF($B89="Publisher",SUMIFS($C$51:$C$58,$A$51:$A$58,F$82),IF($B89="PublishingTotal",SUMIFS($C$39:$C$46,$A$39:$A$46,F$82)+SUMIFS($C$51:$C$58,$A$51:$A$58,F$82),IF($B89="Sync",SUMIFS($C$63:$C$68,$A$63:$A$68,F$82,$B$63:$B$68,"Sync"),IF($B89="Neighbouring",SUMIFS($C$63:$C$68,$A$63:$A$68,F$82,$B$63:$B$68,"Neighbouring"),0)))))))</f>
        <v/>
      </c>
      <c r="G89" s="38">
        <f>IF(G$82="","",IF($B89="Master",SUMIFS($C$24:$C$31,$A$24:$A$31,G$82),IF($B89="Writer",SUMIFS($C$39:$C$46,$A$39:$A$46,G$82),IF($B89="Publisher",SUMIFS($C$51:$C$58,$A$51:$A$58,G$82),IF($B89="PublishingTotal",SUMIFS($C$39:$C$46,$A$39:$A$46,G$82)+SUMIFS($C$51:$C$58,$A$51:$A$58,G$82),IF($B89="Sync",SUMIFS($C$63:$C$68,$A$63:$A$68,G$82,$B$63:$B$68,"Sync"),IF($B89="Neighbouring",SUMIFS($C$63:$C$68,$A$63:$A$68,G$82,$B$63:$B$68,"Neighbouring"),0)))))))</f>
        <v/>
      </c>
      <c r="H89" s="38">
        <f>IF(H$82="","",IF($B89="Master",SUMIFS($C$24:$C$31,$A$24:$A$31,H$82),IF($B89="Writer",SUMIFS($C$39:$C$46,$A$39:$A$46,H$82),IF($B89="Publisher",SUMIFS($C$51:$C$58,$A$51:$A$58,H$82),IF($B89="PublishingTotal",SUMIFS($C$39:$C$46,$A$39:$A$46,H$82)+SUMIFS($C$51:$C$58,$A$51:$A$58,H$82),IF($B89="Sync",SUMIFS($C$63:$C$68,$A$63:$A$68,H$82,$B$63:$B$68,"Sync"),IF($B89="Neighbouring",SUMIFS($C$63:$C$68,$A$63:$A$68,H$82,$B$63:$B$68,"Neighbouring"),0)))))))</f>
        <v/>
      </c>
      <c r="I89" s="38">
        <f>IF(I$82="","",IF($B89="Master",SUMIFS($C$24:$C$31,$A$24:$A$31,I$82),IF($B89="Writer",SUMIFS($C$39:$C$46,$A$39:$A$46,I$82),IF($B89="Publisher",SUMIFS($C$51:$C$58,$A$51:$A$58,I$82),IF($B89="PublishingTotal",SUMIFS($C$39:$C$46,$A$39:$A$46,I$82)+SUMIFS($C$51:$C$58,$A$51:$A$58,I$82),IF($B89="Sync",SUMIFS($C$63:$C$68,$A$63:$A$68,I$82,$B$63:$B$68,"Sync"),IF($B89="Neighbouring",SUMIFS($C$63:$C$68,$A$63:$A$68,I$82,$B$63:$B$68,"Neighbouring"),0)))))))</f>
        <v/>
      </c>
      <c r="J89" s="38">
        <f>IF(J$82="","",IF($B89="Master",SUMIFS($C$24:$C$31,$A$24:$A$31,J$82),IF($B89="Writer",SUMIFS($C$39:$C$46,$A$39:$A$46,J$82),IF($B89="Publisher",SUMIFS($C$51:$C$58,$A$51:$A$58,J$82),IF($B89="PublishingTotal",SUMIFS($C$39:$C$46,$A$39:$A$46,J$82)+SUMIFS($C$51:$C$58,$A$51:$A$58,J$82),IF($B89="Sync",SUMIFS($C$63:$C$68,$A$63:$A$68,J$82,$B$63:$B$68,"Sync"),IF($B89="Neighbouring",SUMIFS($C$63:$C$68,$A$63:$A$68,J$82,$B$63:$B$68,"Neighbouring"),0)))))))</f>
        <v/>
      </c>
      <c r="K89" s="44" t="inlineStr">
        <is>
          <t>Collected via neighbouring rights society</t>
        </is>
      </c>
    </row>
    <row r="90" ht="15" customHeight="1" s="22">
      <c r="A90" s="30" t="inlineStr">
        <is>
          <t>Other / Custom Revenue Stream</t>
        </is>
      </c>
      <c r="B90" s="43" t="inlineStr">
        <is>
          <t>Custom</t>
        </is>
      </c>
      <c r="C90" s="38" t="n"/>
      <c r="D90" s="38" t="n"/>
      <c r="E90" s="38" t="n"/>
      <c r="F90" s="38" t="n"/>
      <c r="G90" s="38" t="n"/>
      <c r="H90" s="38" t="n"/>
      <c r="I90" s="38" t="n"/>
      <c r="J90" s="38" t="n"/>
      <c r="K90" s="44" t="inlineStr">
        <is>
          <t>Manual entry — describe stream and enter % by hand</t>
        </is>
      </c>
    </row>
    <row r="92" ht="19.5" customHeight="1" s="22">
      <c r="A92" s="28" t="inlineStr">
        <is>
          <t>6. SIGNATURES &amp; AGREEMENT</t>
        </is>
      </c>
      <c r="B92" s="24" t="n"/>
      <c r="C92" s="24" t="n"/>
      <c r="D92" s="24" t="n"/>
      <c r="E92" s="24" t="n"/>
      <c r="F92" s="24" t="n"/>
      <c r="G92" s="24" t="n"/>
      <c r="H92" s="24" t="n"/>
      <c r="I92" s="24" t="n"/>
      <c r="J92" s="24" t="n"/>
      <c r="K92" s="25" t="n"/>
    </row>
    <row r="93" ht="15" customHeight="1" s="22">
      <c r="A93" s="37" t="inlineStr">
        <is>
          <t>By signing below, each party confirms agreement to the splits outlined in this document. Where the Effective Date precedes the Execution Date, this sheet records, memorializes, and ratifies splits in effect since the Effective Date.</t>
        </is>
      </c>
    </row>
    <row r="94" ht="15" customHeight="1" s="22">
      <c r="A94" s="34" t="inlineStr">
        <is>
          <t>Name</t>
        </is>
      </c>
      <c r="B94" s="34" t="inlineStr">
        <is>
          <t>Role</t>
        </is>
      </c>
      <c r="C94" s="34" t="inlineStr">
        <is>
          <t>Signature</t>
        </is>
      </c>
      <c r="D94" s="34" t="inlineStr">
        <is>
          <t>Date</t>
        </is>
      </c>
      <c r="E94" s="45" t="inlineStr">
        <is>
          <t>Verification (Signature ID / OTP ref)</t>
        </is>
      </c>
    </row>
    <row r="95" ht="21.75" customHeight="1" s="22">
      <c r="A95" s="30">
        <f>IFERROR(IF(B12="","",B12),"")</f>
        <v/>
      </c>
      <c r="B95" s="30">
        <f>IFERROR(IF(C12="","",C12),"")</f>
        <v/>
      </c>
      <c r="C95" s="36" t="n"/>
      <c r="D95" s="36" t="n"/>
    </row>
    <row r="96" ht="21.75" customHeight="1" s="22">
      <c r="A96" s="30">
        <f>IFERROR(IF(B13="","",B13),"")</f>
        <v/>
      </c>
      <c r="B96" s="30">
        <f>IFERROR(IF(C13="","",C13),"")</f>
        <v/>
      </c>
      <c r="C96" s="36" t="n"/>
      <c r="D96" s="36" t="n"/>
    </row>
    <row r="97" ht="21.75" customHeight="1" s="22">
      <c r="A97" s="30">
        <f>IFERROR(IF(B14="","",B14),"")</f>
        <v/>
      </c>
      <c r="B97" s="30">
        <f>IFERROR(IF(C14="","",C14),"")</f>
        <v/>
      </c>
      <c r="C97" s="36" t="n"/>
      <c r="D97" s="36" t="n"/>
    </row>
    <row r="98" ht="21.75" customHeight="1" s="22">
      <c r="A98" s="30">
        <f>IFERROR(IF(B15="","",B15),"")</f>
        <v/>
      </c>
      <c r="B98" s="30">
        <f>IFERROR(IF(C15="","",C15),"")</f>
        <v/>
      </c>
      <c r="C98" s="36" t="n"/>
      <c r="D98" s="36" t="n"/>
    </row>
    <row r="99" ht="21.75" customHeight="1" s="22">
      <c r="A99" s="30">
        <f>IFERROR(IF(B16="","",B16),"")</f>
        <v/>
      </c>
      <c r="B99" s="30">
        <f>IFERROR(IF(C16="","",C16),"")</f>
        <v/>
      </c>
      <c r="C99" s="36" t="n"/>
      <c r="D99" s="36" t="n"/>
    </row>
    <row r="100" ht="21.75" customHeight="1" s="22">
      <c r="A100" s="30">
        <f>IFERROR(IF(B17="","",B17),"")</f>
        <v/>
      </c>
      <c r="B100" s="30">
        <f>IFERROR(IF(C17="","",C17),"")</f>
        <v/>
      </c>
      <c r="C100" s="36" t="n"/>
      <c r="D100" s="36" t="n"/>
    </row>
    <row r="101" ht="21.75" customHeight="1" s="22">
      <c r="A101" s="30">
        <f>IFERROR(IF(B18="","",B18),"")</f>
        <v/>
      </c>
      <c r="B101" s="30">
        <f>IFERROR(IF(C18="","",C18),"")</f>
        <v/>
      </c>
      <c r="C101" s="36" t="n"/>
      <c r="D101" s="36" t="n"/>
    </row>
    <row r="102" ht="21.75" customHeight="1" s="22">
      <c r="A102" s="30">
        <f>IFERROR(IF(B19="","",B19),"")</f>
        <v/>
      </c>
      <c r="B102" s="30">
        <f>IFERROR(IF(C19="","",C19),"")</f>
        <v/>
      </c>
      <c r="C102" s="36" t="n"/>
      <c r="D102" s="36" t="n"/>
    </row>
    <row r="103">
      <c r="A103" s="46" t="inlineStr">
        <is>
          <t>Electronic signatures executed via the Mulika Studios platform (typed legal name + one-time email/SMS code + document hash record) are valid under the Electronic Transactions Act, 2011 and Electronic Signatures Act, 2011. This sheet, together with the Co-Production Split Agreement, satisfies the written-contract requirement for copyright transactions under the Copyright and Neighbouring Rights (Amendment) Act, 2026.</t>
        </is>
      </c>
    </row>
    <row r="104" ht="15" customHeight="1" s="22">
      <c r="A104" s="47" t="inlineStr">
        <is>
          <t>Mulika Studios Ltd · Kampala, Uganda · TIN 1043014634</t>
        </is>
      </c>
    </row>
  </sheetData>
  <mergeCells count="22">
    <mergeCell ref="A34:K34"/>
    <mergeCell ref="A92:K92"/>
    <mergeCell ref="A73:E73"/>
    <mergeCell ref="A80:L80"/>
    <mergeCell ref="A1:K1"/>
    <mergeCell ref="B5:K5"/>
    <mergeCell ref="A61:K61"/>
    <mergeCell ref="D6:E6"/>
    <mergeCell ref="A49:D49"/>
    <mergeCell ref="A81:L81"/>
    <mergeCell ref="A104:K104"/>
    <mergeCell ref="A2:K2"/>
    <mergeCell ref="A32:B32"/>
    <mergeCell ref="A35:B35"/>
    <mergeCell ref="A22:K22"/>
    <mergeCell ref="A37:D37"/>
    <mergeCell ref="A4:K4"/>
    <mergeCell ref="A20:K20"/>
    <mergeCell ref="A72:K72"/>
    <mergeCell ref="A10:K10"/>
    <mergeCell ref="A93:K93"/>
    <mergeCell ref="D35:E35"/>
  </mergeCells>
  <conditionalFormatting sqref="C32">
    <cfRule type="expression" rank="0" priority="2" equalAverage="0" aboveAverage="0" dxfId="0" text="" percent="0" bottom="0">
      <formula>OR(C32=1,C32=0)</formula>
    </cfRule>
    <cfRule type="expression" rank="0" priority="3" equalAverage="0" aboveAverage="0" dxfId="1" text="" percent="0" bottom="0">
      <formula>AND(C32&lt;&gt;1,C32&lt;&gt;0)</formula>
    </cfRule>
  </conditionalFormatting>
  <conditionalFormatting sqref="B47">
    <cfRule type="expression" rank="0" priority="4" equalAverage="0" aboveAverage="0" dxfId="0" text="" percent="0" bottom="0">
      <formula>OR(B47=1,B47=0)</formula>
    </cfRule>
    <cfRule type="expression" rank="0" priority="5" equalAverage="0" aboveAverage="0" dxfId="1" text="" percent="0" bottom="0">
      <formula>AND(B47&lt;&gt;1,B47&lt;&gt;0)</formula>
    </cfRule>
  </conditionalFormatting>
  <conditionalFormatting sqref="B59">
    <cfRule type="expression" rank="0" priority="6" equalAverage="0" aboveAverage="0" dxfId="0" text="" percent="0" bottom="0">
      <formula>OR(B59=1,B59=0)</formula>
    </cfRule>
    <cfRule type="expression" rank="0" priority="7" equalAverage="0" aboveAverage="0" dxfId="1" text="" percent="0" bottom="0">
      <formula>AND(B59&lt;&gt;1,B59&lt;&gt;0)</formula>
    </cfRule>
  </conditionalFormatting>
  <conditionalFormatting sqref="C69">
    <cfRule type="expression" rank="0" priority="8" equalAverage="0" aboveAverage="0" dxfId="0" text="" percent="0" bottom="0">
      <formula>OR(C69=1,C69=0)</formula>
    </cfRule>
    <cfRule type="expression" rank="0" priority="9" equalAverage="0" aboveAverage="0" dxfId="1" text="" percent="0" bottom="0">
      <formula>AND(C69&lt;&gt;1,C69&lt;&gt;0)</formula>
    </cfRule>
  </conditionalFormatting>
  <conditionalFormatting sqref="C70">
    <cfRule type="expression" rank="0" priority="10" equalAverage="0" aboveAverage="0" dxfId="0" text="" percent="0" bottom="0">
      <formula>OR(C70=1,C70=0)</formula>
    </cfRule>
    <cfRule type="expression" rank="0" priority="11" equalAverage="0" aboveAverage="0" dxfId="1" text="" percent="0" bottom="0">
      <formula>AND(C70&lt;&gt;1,C70&lt;&gt;0)</formula>
    </cfRule>
  </conditionalFormatting>
  <dataValidations count="5">
    <dataValidation sqref="C12:C19" showDropDown="0" showInputMessage="0" showErrorMessage="0" allowBlank="1" type="list" errorStyle="stop" operator="between">
      <formula1>"Performer,Producer,Songwriter,Session-for-hire,Featured Artist,Publisher Admin,Other"</formula1>
      <formula2>0</formula2>
    </dataValidation>
    <dataValidation sqref="A24:A31" showDropDown="0" showInputMessage="0" showErrorMessage="0" allowBlank="1" type="list" errorStyle="stop" operator="between">
      <formula1>'Split Sheet'!$B$12:$B$19</formula1>
      <formula2>0</formula2>
    </dataValidation>
    <dataValidation sqref="B63:B68" showDropDown="0" showInputMessage="0" showErrorMessage="0" allowBlank="1" type="list" errorStyle="stop" operator="between">
      <formula1>"Sync,Neighbouring"</formula1>
      <formula2>0</formula2>
    </dataValidation>
    <dataValidation sqref="F73" showDropDown="0" showInputMessage="0" showErrorMessage="0" allowBlank="1" type="list" errorStyle="stop" operator="between">
      <formula1>"Yes,No"</formula1>
      <formula2>0</formula2>
    </dataValidation>
    <dataValidation sqref="B75:B78" showDropDown="0" showInputMessage="0" showErrorMessage="0" allowBlank="1" type="list" errorStyle="stop" operator="between">
      <formula1>"Y,N"</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2026-07-04T08:41:40Z</dcterms:created>
  <dcterms:modified xmlns:dcterms="http://purl.org/dc/terms/" xmlns:xsi="http://www.w3.org/2001/XMLSchema-instance" xsi:type="dcterms:W3CDTF">2026-07-04T09:42:26Z</dcterms:modified>
  <cp:revision>0</cp:revision>
</cp:coreProperties>
</file>